
<file path=[Content_Types].xml><?xml version="1.0" encoding="utf-8"?>
<Types xmlns="http://schemas.openxmlformats.org/package/2006/content-types">
  <Override PartName="/xl/worksheets/sheet24.xml" ContentType="application/vnd.openxmlformats-officedocument.spreadsheetml.worksheet+xml"/>
  <Override PartName="/xl/ctrlProps/ctrlProp78.xml" ContentType="application/vnd.ms-excel.controlproperties+xml"/>
  <Override PartName="/xl/ctrlProps/ctrlProp49.xml" ContentType="application/vnd.ms-excel.controlproperties+xml"/>
  <Override PartName="/xl/ctrlProps/ctrlProp96.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trlProps/ctrlProp38.xml" ContentType="application/vnd.ms-excel.controlproperties+xml"/>
  <Override PartName="/xl/ctrlProps/ctrlProp85.xml" ContentType="application/vnd.ms-excel.controlproperties+xml"/>
  <Override PartName="/xl/ctrlProps/ctrlProp67.xml" ContentType="application/vnd.ms-excel.controlproperties+xml"/>
  <Override PartName="/xl/worksheets/sheet7.xml" ContentType="application/vnd.openxmlformats-officedocument.spreadsheetml.worksheet+xml"/>
  <Override PartName="/xl/worksheets/sheet20.xml" ContentType="application/vnd.openxmlformats-officedocument.spreadsheetml.worksheet+xml"/>
  <Override PartName="/xl/ctrlProps/ctrlProp92.xml" ContentType="application/vnd.ms-excel.controlproperties+xml"/>
  <Override PartName="/xl/ctrlProps/ctrlProp74.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16.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63.xml" ContentType="application/vnd.ms-excel.controlproperties+xml"/>
  <Override PartName="/xl/worksheets/sheet3.xml" ContentType="application/vnd.openxmlformats-officedocument.spreadsheetml.worksheet+xml"/>
  <Override PartName="/xl/ctrlProps/ctrlProp41.xml" ContentType="application/vnd.ms-excel.controlproperties+xml"/>
  <Override PartName="/xl/ctrlProps/ctrlProp23.xml" ContentType="application/vnd.ms-excel.controlproperties+xml"/>
  <Override PartName="/xl/ctrlProps/ctrlProp70.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30.xml" ContentType="application/vnd.ms-excel.controlproperties+xml"/>
  <Override PartName="/xl/sharedStrings.xml" ContentType="application/vnd.openxmlformats-officedocument.spreadsheetml.sharedStrings+xml"/>
  <Override PartName="/xl/worksheets/sheet18.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Override PartName="/xl/ctrlProps/ctrlProp88.xml" ContentType="application/vnd.ms-excel.controlproperties+xml"/>
  <Override PartName="/xl/ctrlProps/ctrlProp77.xml" ContentType="application/vnd.ms-excel.controlproperties+xml"/>
  <Override PartName="/xl/ctrlProps/ctrlProp79.xml" ContentType="application/vnd.ms-excel.controlproperties+xml"/>
  <Override PartName="/xl/ctrlProps/ctrlProp97.xml" ContentType="application/vnd.ms-excel.controlproperties+xml"/>
  <Override PartName="/xl/ctrlProps/ctrlProp59.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worksheets/sheet23.xml" ContentType="application/vnd.openxmlformats-officedocument.spreadsheetml.worksheet+xml"/>
  <Override PartName="/xl/ctrlProps/ctrlProp75.xml" ContentType="application/vnd.ms-excel.controlproperties+xml"/>
  <Override PartName="/xl/ctrlProps/ctrlProp39.xml" ContentType="application/vnd.ms-excel.controlproperties+xml"/>
  <Override PartName="/xl/ctrlProps/ctrlProp48.xml" ContentType="application/vnd.ms-excel.controlproperties+xml"/>
  <Override PartName="/xl/ctrlProps/ctrlProp95.xml" ContentType="application/vnd.ms-excel.controlproperties+xml"/>
  <Override PartName="/xl/ctrlProps/ctrlProp86.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57.xml" ContentType="application/vnd.ms-excel.controlproperties+xml"/>
  <Override PartName="/xl/ctrlProps/ctrlProp66.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emf" ContentType="image/x-emf"/>
  <Override PartName="/xl/ctrlProps/ctrlProp93.xml" ContentType="application/vnd.ms-excel.controlproperties+xml"/>
  <Override PartName="/xl/ctrlProps/ctrlProp55.xml" ContentType="application/vnd.ms-excel.controlproperties+xml"/>
  <Override PartName="/xl/ctrlProps/ctrlProp46.xml" ContentType="application/vnd.ms-excel.controlproperties+xml"/>
  <Override PartName="/xl/ctrlProps/ctrlProp17.xml" ContentType="application/vnd.ms-excel.controlproperties+xml"/>
  <Override PartName="/xl/ctrlProps/ctrlProp84.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73.xml" ContentType="application/vnd.ms-excel.controlproperties+xml"/>
  <Override PartName="/xl/ctrlProps/ctrlProp64.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trlProps/ctrlProp91.xml" ContentType="application/vnd.ms-excel.controlproperties+xml"/>
  <Override PartName="/xl/ctrlProps/ctrlProp44.xml" ContentType="application/vnd.ms-excel.controlproperties+xml"/>
  <Override PartName="/xl/ctrlProps/ctrlProp53.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82.xml" ContentType="application/vnd.ms-excel.controlproperties+xml"/>
  <Override PartName="/xl/ctrlProps/ctrlProp35.xml" ContentType="application/vnd.ms-excel.controlproperties+xml"/>
  <Override PartName="/xl/ctrlProps/ctrlProp24.xml" ContentType="application/vnd.ms-excel.controlproperties+xml"/>
  <Override PartName="/xl/ctrlProps/ctrlProp62.xml" ContentType="application/vnd.ms-excel.controlproperties+xml"/>
  <Override PartName="/xl/ctrlProps/ctrlProp71.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80.xml" ContentType="application/vnd.ms-excel.controlproperties+xml"/>
  <Override PartName="/xl/ctrlProps/ctrlProp42.xml" ContentType="application/vnd.ms-excel.controlproperties+xml"/>
  <Override PartName="/xl/ctrlProps/ctrlProp51.xml" ContentType="application/vnd.ms-excel.controlproperties+xml"/>
  <Override PartName="/xl/ctrlProps/ctrlProp13.xml" ContentType="application/vnd.ms-excel.controlproperties+xml"/>
  <Override PartName="/xl/ctrlProps/ctrlProp7.xml" ContentType="application/vnd.ms-excel.controlproperties+xml"/>
  <Override PartName="/xl/ctrlProps/ctrlProp33.xml" ContentType="application/vnd.ms-excel.controlproperties+xml"/>
  <Override PartName="/xl/ctrlProps/ctrlProp22.xml" ContentType="application/vnd.ms-excel.controlproperties+xml"/>
  <Override PartName="/xl/ctrlProps/ctrlProp60.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31.xml" ContentType="application/vnd.ms-excel.controlproperties+xml"/>
  <Override PartName="/xl/ctrlProps/ctrlProp20.xml" ContentType="application/vnd.ms-excel.controlproperties+xml"/>
  <Override PartName="/xl/worksheets/sheet19.xml" ContentType="application/vnd.openxmlformats-officedocument.spreadsheetml.worksheet+xml"/>
  <Override PartName="/xl/ctrlProps/ctrlProp3.xml" ContentType="application/vnd.ms-excel.controlproperties+xml"/>
  <Override PartName="/xl/worksheets/sheet17.xml" ContentType="application/vnd.openxmlformats-officedocument.spreadsheetml.worksheet+xml"/>
  <Override PartName="/xl/ctrlProps/ctrlProp89.xml" ContentType="application/vnd.ms-excel.controlproperties+xml"/>
  <Override PartName="/xl/ctrlProps/ctrlProp1.xml" ContentType="application/vnd.ms-excel.controlproperties+xml"/>
  <Override PartName="/xl/ctrlProps/ctrlProp98.xml" ContentType="application/vnd.ms-excel.controlproperties+xml"/>
  <Override PartName="/xl/ctrlProps/ctrlProp100.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trlProps/ctrlProp87.xml" ContentType="application/vnd.ms-excel.controlproperties+xml"/>
  <Override PartName="/xl/ctrlProps/ctrlProp69.xml" ContentType="application/vnd.ms-excel.controlproperties+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trlProps/ctrlProp94.xml" ContentType="application/vnd.ms-excel.controlproperties+xml"/>
  <Override PartName="/xl/ctrlProps/ctrlProp76.xml" ContentType="application/vnd.ms-excel.controlproperties+xml"/>
  <Override PartName="/xl/ctrlProps/ctrlProp47.xml" ContentType="application/vnd.ms-excel.controlproperties+xml"/>
  <Override PartName="/xl/ctrlProps/ctrlProp29.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ctrlProps/ctrlProp18.xml" ContentType="application/vnd.ms-excel.controlproperties+xml"/>
  <Override PartName="/xl/ctrlProps/ctrlProp83.xml" ContentType="application/vnd.ms-excel.controlproperties+xml"/>
  <Override PartName="/xl/ctrlProps/ctrlProp36.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90.xml" ContentType="application/vnd.ms-excel.controlproperties+xml"/>
  <Override PartName="/xl/ctrlProps/ctrlProp54.xml" ContentType="application/vnd.ms-excel.controlproperties+xml"/>
  <Override PartName="/xl/ctrlProps/ctrlProp43.xml" ContentType="application/vnd.ms-excel.controlproperties+xml"/>
  <Override PartName="/xl/ctrlProps/ctrlProp25.xml" ContentType="application/vnd.ms-excel.controlproperties+xml"/>
  <Override PartName="/xl/ctrlProps/ctrlProp72.xml" ContentType="application/vnd.ms-excel.controlproperties+xml"/>
  <Override PartName="/xl/ctrlProps/ctrlProp50.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32.xml" ContentType="application/vnd.ms-excel.controlproperties+xml"/>
  <Override PartName="/xl/ctrlProps/ctrlProp61.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101.xml" ContentType="application/vnd.ms-excel.controlproperties+xml"/>
  <Override PartName="/xl/ctrlProps/ctrlProp9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5440" windowHeight="12435" tabRatio="744" firstSheet="13" activeTab="1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INVA" sheetId="107" r:id="rId7"/>
    <sheet name="03.01_Finalità_Attività_CELVA" sheetId="121" r:id="rId8"/>
    <sheet name="03.01_Finalità_Attività_TORGNON" sheetId="134" r:id="rId9"/>
    <sheet name="03.01_Finalità_Attività_CERVINO" sheetId="131" r:id="rId10"/>
    <sheet name="03.02_Condizioni_INVA" sheetId="108" r:id="rId11"/>
    <sheet name="03.02_Condizioni_CELVA" sheetId="122" r:id="rId12"/>
    <sheet name="03.02_Condizioni TORGNON" sheetId="127" r:id="rId13"/>
    <sheet name="03.02_Condizioni_CERVINO" sheetId="128" r:id="rId14"/>
    <sheet name="04_Mantenimento IN.VA " sheetId="118" r:id="rId15"/>
    <sheet name="04_Mantenimento CELVA" sheetId="123" r:id="rId16"/>
    <sheet name="04_Mantenimento TORGNON ENERGIE" sheetId="129" r:id="rId17"/>
    <sheet name="04_Mantenimento CERVINO SPA" sheetId="130" r:id="rId18"/>
    <sheet name="05.01_Azioni_Contenimento_Costi" sheetId="113" r:id="rId19"/>
    <sheet name="05.02_Azioni_Cessione" sheetId="110" r:id="rId20"/>
    <sheet name="05.03_Azioni_Liquidazione" sheetId="111" r:id="rId21"/>
    <sheet name="05.04_Azioni_Fusione" sheetId="116" r:id="rId22"/>
    <sheet name="05.05_Riepilogo" sheetId="117" r:id="rId23"/>
    <sheet name="06._Elenco_motivazioni" sheetId="120" r:id="rId24"/>
  </sheets>
  <definedNames>
    <definedName name="_xlnm._FilterDatabase" localSheetId="2" hidden="1">'01_Scheda_anagrafica'!$C$12:$D$12</definedName>
    <definedName name="_xlnm._FilterDatabase" localSheetId="23"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'02.01_Ricognizione_Dirette'!$A$1:$K$22</definedName>
    <definedName name="_xlnm.Print_Area" localSheetId="4">'02.02_Ricognizione_Indirette'!$A$1:$M$29</definedName>
    <definedName name="_xlnm.Print_Area" localSheetId="5">'02.03_Grafico_Relazioni'!$A$1:$P$28</definedName>
    <definedName name="_xlnm.Print_Area" localSheetId="7">'03.01_Finalità_Attività_CELVA'!$A$1:$H$61</definedName>
    <definedName name="_xlnm.Print_Area" localSheetId="6">'03.01_Finalità_Attività_INVA'!$A$1:$H$59</definedName>
    <definedName name="_xlnm.Print_Area" localSheetId="11">'03.02_Condizioni_CELVA'!$A$1:$J$60</definedName>
    <definedName name="_xlnm.Print_Area" localSheetId="10">'03.02_Condizioni_INVA'!$A$1:$J$60</definedName>
    <definedName name="_xlnm.Print_Area" localSheetId="15">'04_Mantenimento CELVA'!$A$1:$H$20</definedName>
    <definedName name="_xlnm.Print_Area" localSheetId="14">'04_Mantenimento IN.VA '!$A$1:$H$20</definedName>
    <definedName name="_xlnm.Print_Area" localSheetId="18">'05.01_Azioni_Contenimento_Costi'!$A$1:$J$35</definedName>
    <definedName name="_xlnm.Print_Area" localSheetId="19">'05.02_Azioni_Cessione'!$A$1:$K$39</definedName>
    <definedName name="_xlnm.Print_Area" localSheetId="20">'05.03_Azioni_Liquidazione'!$A$1:$K$38</definedName>
    <definedName name="_xlnm.Print_Area" localSheetId="21">'05.04_Azioni_Fusione'!$A$1:$K$38</definedName>
    <definedName name="_xlnm.Print_Area" localSheetId="22">'05.05_Riepilogo'!$A$1:$G$17</definedName>
    <definedName name="_xlnm.Print_Area" localSheetId="23">'06._Elenco_motivazioni'!$A$1:$I$46</definedName>
    <definedName name="_xlnm.Print_Area" localSheetId="0">Cover!$A$1:$I$32</definedName>
    <definedName name="_xlnm.Print_Area" localSheetId="1">INDICE!$A$1:$I$46</definedName>
    <definedName name="OLE_LINK1" localSheetId="3">'02.01_Ricognizione_Dirette'!$G$6</definedName>
  </definedNames>
  <calcPr calcId="125725"/>
</workbook>
</file>

<file path=xl/calcChain.xml><?xml version="1.0" encoding="utf-8"?>
<calcChain xmlns="http://schemas.openxmlformats.org/spreadsheetml/2006/main">
  <c r="G25" i="122"/>
  <c r="G25" i="128" l="1"/>
  <c r="G22"/>
  <c r="F25" i="127" l="1"/>
  <c r="G23" i="128" l="1"/>
  <c r="D19"/>
  <c r="G17"/>
  <c r="D17"/>
  <c r="C17" i="127"/>
  <c r="C19"/>
  <c r="D17" i="122" l="1"/>
  <c r="D19"/>
  <c r="G25" i="108" l="1"/>
  <c r="I66" i="117" l="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M76" i="104" l="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60" i="101" l="1"/>
  <c r="M61" s="1"/>
  <c r="M62" s="1"/>
  <c r="M63" s="1"/>
  <c r="M64" s="1"/>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alcChain>
</file>

<file path=xl/sharedStrings.xml><?xml version="1.0" encoding="utf-8"?>
<sst xmlns="http://schemas.openxmlformats.org/spreadsheetml/2006/main" count="1018" uniqueCount="361">
  <si>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</si>
  <si>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</si>
  <si>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</si>
  <si>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</si>
  <si>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</si>
  <si>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</si>
  <si>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</si>
  <si>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</si>
  <si>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</si>
  <si>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</si>
  <si>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</si>
  <si>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</si>
  <si>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</si>
  <si>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</si>
  <si>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</si>
  <si>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</si>
  <si>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</si>
  <si>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</si>
  <si>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</si>
  <si>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</si>
  <si>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</si>
  <si>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</si>
  <si>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</si>
  <si>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</si>
  <si>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</si>
  <si>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</si>
  <si>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</si>
  <si>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</si>
  <si>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</si>
  <si>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</si>
  <si>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</si>
  <si>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</si>
  <si>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</si>
  <si>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</si>
  <si>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</si>
  <si>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</si>
  <si>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</si>
  <si>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</si>
  <si>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</si>
  <si>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</si>
  <si>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</si>
  <si>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</si>
  <si>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</si>
  <si>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</si>
  <si>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</si>
  <si>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</si>
  <si>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</si>
  <si>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</si>
  <si>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</si>
  <si>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</si>
  <si>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</si>
  <si>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</si>
  <si>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</si>
  <si>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</si>
  <si>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</si>
  <si>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</si>
  <si>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</si>
  <si>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</si>
  <si>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</si>
  <si>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</si>
  <si>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</si>
  <si>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</si>
  <si>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</si>
  <si>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</si>
  <si>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</si>
  <si>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</si>
  <si>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</si>
  <si>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</si>
  <si>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</si>
  <si>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</si>
  <si>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</si>
  <si>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</si>
  <si>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</si>
  <si>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</si>
  <si>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</si>
  <si>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</si>
  <si>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</si>
  <si>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</si>
  <si>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</si>
  <si>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</si>
  <si>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</si>
  <si>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</si>
  <si>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</si>
  <si>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</si>
  <si>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</si>
  <si>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</si>
  <si>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</si>
  <si>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</si>
  <si>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</si>
  <si>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</si>
  <si>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</si>
  <si>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</si>
  <si>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</si>
  <si>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</si>
  <si>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</si>
  <si>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</si>
  <si>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</si>
  <si>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</si>
  <si>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</si>
  <si>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</si>
  <si>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</si>
  <si>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</si>
  <si>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</si>
  <si>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</si>
  <si>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</si>
  <si>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</si>
  <si>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</si>
  <si>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</si>
  <si>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</si>
  <si>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</si>
  <si>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</si>
  <si>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</si>
  <si>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</si>
  <si>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</si>
  <si>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</si>
  <si>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</si>
  <si>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</si>
  <si>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</si>
  <si>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</si>
  <si>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</si>
  <si>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</si>
  <si>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</si>
  <si>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</si>
  <si>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</si>
  <si>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</si>
  <si>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</si>
  <si>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</si>
  <si>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</si>
  <si>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</si>
  <si>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</si>
  <si>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</si>
  <si>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</si>
  <si>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</si>
  <si>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</si>
  <si>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</si>
  <si>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</si>
  <si>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</si>
  <si>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</si>
  <si>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</si>
  <si>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</si>
  <si>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</si>
  <si>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</si>
  <si>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</si>
  <si>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</si>
  <si>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</si>
  <si>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</si>
  <si>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</si>
  <si>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</si>
  <si>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</si>
  <si>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</si>
  <si>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</si>
  <si>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</si>
  <si>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</si>
  <si>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</si>
  <si>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</si>
  <si>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</si>
  <si>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</si>
  <si>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</si>
  <si>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</si>
  <si>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</si>
  <si>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</si>
  <si>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</si>
  <si>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</si>
  <si>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</si>
  <si>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</si>
  <si>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</si>
  <si>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</si>
  <si>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</si>
  <si>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</si>
  <si>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</si>
  <si>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</si>
  <si>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</si>
  <si>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</si>
  <si>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</si>
  <si>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</si>
  <si>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</si>
  <si>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</si>
  <si>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</si>
  <si>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</si>
  <si>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</si>
  <si>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</si>
  <si>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</si>
  <si>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</si>
  <si>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</si>
  <si>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</si>
  <si>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</si>
  <si>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</si>
  <si>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</si>
  <si>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</si>
  <si>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</si>
  <si>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</si>
  <si>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</si>
  <si>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</si>
  <si>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</si>
  <si>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</si>
  <si>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</si>
  <si>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</si>
  <si>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</si>
  <si>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</si>
  <si>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</si>
  <si>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</si>
  <si>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</si>
  <si>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</si>
  <si>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</si>
  <si>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</si>
  <si>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</si>
  <si>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</si>
  <si>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</si>
  <si>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</si>
  <si>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</si>
  <si>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</si>
  <si>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</si>
  <si>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</si>
  <si>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</si>
  <si>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</si>
  <si>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</si>
  <si>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</si>
  <si>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</si>
  <si>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</si>
  <si>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</si>
  <si>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</si>
  <si>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</si>
  <si>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</si>
  <si>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</si>
  <si>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</si>
  <si>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</si>
  <si>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</si>
  <si>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</si>
  <si>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</si>
  <si>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</si>
  <si>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</si>
  <si>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</si>
  <si>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</si>
  <si>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</si>
  <si>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</si>
  <si>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</si>
  <si>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</si>
  <si>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</si>
  <si>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</si>
  <si>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</si>
  <si>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</si>
  <si>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</si>
  <si>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</si>
  <si>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</si>
  <si>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</si>
  <si>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</si>
  <si>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</si>
  <si>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</si>
  <si>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</si>
  <si>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</si>
  <si>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</si>
  <si>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</si>
  <si>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</si>
  <si>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</si>
  <si>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</si>
  <si>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</si>
  <si>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</si>
  <si>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</si>
  <si>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</si>
  <si>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</si>
  <si>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</si>
  <si>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</si>
  <si>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</si>
  <si>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</si>
  <si>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</si>
  <si>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</si>
  <si>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</si>
  <si>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</si>
  <si>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</si>
  <si>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</si>
  <si>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</si>
  <si>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</si>
  <si>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</si>
  <si>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</si>
  <si>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</si>
  <si>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</si>
  <si>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</si>
  <si>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</si>
  <si>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</si>
  <si>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</si>
  <si>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</si>
  <si>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</si>
  <si>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</si>
  <si>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</si>
  <si>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</si>
  <si>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</si>
  <si>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</si>
  <si>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00521690073</t>
  </si>
  <si>
    <t>IN.VA. S.p.A.</t>
  </si>
  <si>
    <t>Diretta</t>
  </si>
  <si>
    <t>Numero medio dipendenti</t>
  </si>
  <si>
    <t xml:space="preserve">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</si>
  <si>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</si>
  <si>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 xml:space="preserve">   L'ente ha effettuato la revisione straordinaria ai sensi dell'art. 24, d.lgs. n. 175/2016</t>
  </si>
  <si>
    <t>00665740072</t>
  </si>
  <si>
    <t>Consorzio degli Enti Locali della Valle d'Aosta soc. coop. - Consortium des Collectivités Locales de la Vallée d'Aoste soc. coop.</t>
  </si>
  <si>
    <t>O.84.11.10 
Attività degli organi legislativi ed esecutivi, centrali e locali; amministrazione finanziaria; amministrazioni regionali, provinciali e comunali</t>
  </si>
  <si>
    <t>1</t>
  </si>
  <si>
    <t>Consorzio degli Enti Locali della Valle d'Aosta soc. coop. - Consortium del Collectivités Locale de la Vallée d'Aoste soc. coop.</t>
  </si>
  <si>
    <t>Attività degli organi legislativi ed esecutivi, centrali e locali; amministrazione finanziaria; amministrazioni regionali, provinciali e comunali</t>
  </si>
  <si>
    <t>È a partecipazione pubblica di diritto singolare (art. 1 co. 4)</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</si>
  <si>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</si>
  <si>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2</t>
  </si>
  <si>
    <t xml:space="preserve">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</si>
  <si>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Numero medio dipendenti (e)</t>
  </si>
  <si>
    <t>Indicare i seguenti dati con riferimento all'esercizio 2018:</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</si>
  <si>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</si>
  <si>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Colonna F: Indicare la/le motivazioni della scelta di mantenimento della partecipazione senza alcun intervento di razionalizzazione.</t>
  </si>
  <si>
    <t xml:space="preserve">    L'ente ha già adottato il piano operativo di razionalizzazione ai sensi dell'art. 1 co. 612, l. n. 190/2014</t>
  </si>
  <si>
    <t>Comune di Torgnon</t>
  </si>
  <si>
    <t>Frazione Mongnod 4, 11020 TORGNON</t>
  </si>
  <si>
    <t>0166/540213</t>
  </si>
  <si>
    <t>0166/540679</t>
  </si>
  <si>
    <t>protocollo@pec.comune.torgnon.ao.it</t>
  </si>
  <si>
    <t>01035410073</t>
  </si>
  <si>
    <t>TORGNON ENERGIE S.R.L.</t>
  </si>
  <si>
    <t>Produzione di energia da fonti rinnovabili (settore idroelettrico) come previsto dall'art.  4, comma 7, D.lgs.n. 175/2016. Torgnon Energie Srl è una società mista con un partner privato costituita per realizzare e gestire la centrale idroelettrica Petit Monde nel Comune di Torgnon</t>
  </si>
  <si>
    <t>00041720079</t>
  </si>
  <si>
    <t>CERVINO SPA</t>
  </si>
  <si>
    <t>Realizzazione e gestione di impianti di trasporto a fune per la mobilità turistico-sportiva eserciti in aree montane come previsto dall'art.  4, comma 7, D.lgs.n. 175/2016. Cervino Spa gestisce gli impianti di risalita nel comprensorio sciistico di Torgnon</t>
  </si>
  <si>
    <t>CERVINO S.P.A.</t>
  </si>
  <si>
    <t>Realizzazione e gestione di impianti di trasporto a fune per la mobilità turistico-sportiva eserciti in aree montane come previsto dall'art.  4, comma 7, D.lgs.n. 175/2016</t>
  </si>
  <si>
    <t xml:space="preserve">La partecipazione detenuta nella  Cervino Spa, società che dal 2013 a seguito della fusione per incorporazione della SIRT s.p.a. gestisce gli impianti scisitici del comprensosrio sciistico di Torgnon ,  rientra tra quelle espressamente consentite ai sensi dell’art 4, comma 7 del D-Lgs. n. 175/2016 che dispone che “Sono altresì ammesse le partecipazioni nella società aventi per oggetto sociale ….. la realizzazione e gestione di impianti di trasporto a fune per la mobilità turistico-sportiva eserciti in aree montane….”   </t>
  </si>
  <si>
    <t>3</t>
  </si>
  <si>
    <t>TORGNON ENERGIE SRL</t>
  </si>
  <si>
    <t>Produzione di energia da fonti rinnovabili (settore idroelettrico) come previsto dall'art.  4, comma 7, D.lgs.n. 175/2016</t>
  </si>
  <si>
    <t xml:space="preserve">La partecipazione detenuta nella  Torgnon Energie S.r.l., società costituita con un partner privato per realizzare e gestire l'impianto idroelettrico di Petit Monde a Torgnon, rientra, a seguito delle integrazioni che il D.Lgs. n.100/2017 ha apportato all' art 4, comma 7 del D-Lgs. n. 175/2016, tra quelle espressamente consentite dal  momento che tale articolo dispone che “Sono altresì ammesse le partecipazioni nella società aventi per oggetto sociale ….. la produzione di energia da fonti rinnovabili.”   </t>
  </si>
  <si>
    <r>
      <t>Fatturato medio non superiore a 500.000 euro nel triennio precedente (art. 20, co. 2, lett. d e art. 26, co. 12</t>
    </r>
    <r>
      <rPr>
        <i/>
        <sz val="9"/>
        <rFont val="Verdana"/>
        <family val="2"/>
      </rPr>
      <t>-quinquies</t>
    </r>
    <r>
      <rPr>
        <sz val="9"/>
        <rFont val="Verdana"/>
        <family val="2"/>
      </rPr>
      <t>)</t>
    </r>
  </si>
  <si>
    <t>Indicare le motivazioni della sussistenza o meno delle condizioni di cui ai punti precedenti:</t>
  </si>
  <si>
    <t>Con riferimento alla partecipazione nella TORGNON ENERGIE S.r.l   sussistono le finalità espresse dall'art. 4, comma 7 del D.Lgs. n. 175/2016  mentre  non  risulta formalmente soddisfatta  la condizione espressa  nell'art. 20, comma 2, lett. b) del D.Lgs. n. 175/2016.</t>
  </si>
  <si>
    <t>Nessuna azione perchè con riferimento  alla partecipazione nella TORGNON ENERGIE S.r.l ,  il Comune di Torgnon ritiene che il mancato formale  rispetto della condizione espressa nell'art. 20, comma 2, lett. b) del D.Lgs. n. 175/2016 sia da addebitare ad una precisa scelta gestionale della società che prevede la totale esternalizzazione dei servizi di gestione e manutenzione dell'impianto idroelettrico,  nell'ottica di contenere i costi gestionali e garantire una maggiore efficienza aziendale con l'obiettivo di massimizzare la redditività. Anche nell'ipotesi di sostituire l'attuale consiglio di amministrazione, composto da tre  membri, con la nomina di un amministratore unico non verrebbe formalmente rispettata la condizione  espressa  nell'art. 20, comma 2, lett. b) del D.Lgs. n. 175/2016 in quanto non risultano in forza dipendenti. Tale scelta gestionale è per ora confermata anche  dal nuovo partner privato, soggetto già attivo nel settore idroelettrico, che è subentrato nella compagine sociale a seguito dell’acquisto, in data 25/5/2018, della partecipazione di controllo della società. Il Comune di Torgnon intende monitorare l'evoluzione della gestione proposta dal nuovo  partner privato sempre nell'ottica di un'efficiente gestione tecnica dell'impianto e del contenimento dei costi gestionali .</t>
  </si>
  <si>
    <r>
      <t xml:space="preserve">(a): </t>
    </r>
    <r>
      <rPr>
        <i/>
        <sz val="9"/>
        <rFont val="Verdana"/>
        <family val="2"/>
      </rPr>
      <t>Inserire uno dei progressivi già indicati nelle schede di ricognizione (02.01; 02.02).</t>
    </r>
  </si>
  <si>
    <r>
      <t xml:space="preserve">(b): </t>
    </r>
    <r>
      <rPr>
        <i/>
        <sz val="9"/>
        <rFont val="Verdana"/>
        <family val="2"/>
      </rPr>
      <t>Inserire la ragione sociale come indicata nelle schede di ricognizione (02.01; 02.02).</t>
    </r>
  </si>
  <si>
    <r>
      <t xml:space="preserve">(c): </t>
    </r>
    <r>
      <rPr>
        <i/>
        <sz val="9"/>
        <rFont val="Verdana"/>
        <family val="2"/>
      </rPr>
      <t>Indicare il tipo di partecipazione distinguendo i casi in cui la società sia partecipata direttamente, indirettamente (tramite altra società/organismo),</t>
    </r>
  </si>
  <si>
    <r>
      <t xml:space="preserve">(d): </t>
    </r>
    <r>
      <rPr>
        <i/>
        <sz val="9"/>
        <rFont val="Verdana"/>
        <family val="2"/>
      </rPr>
      <t>Inserire l'attività svolta come indicata nelle schede di ricognizione (02.01; 02.02).</t>
    </r>
  </si>
  <si>
    <r>
      <t xml:space="preserve">(e): </t>
    </r>
    <r>
      <rPr>
        <i/>
        <sz val="9"/>
        <rFont val="Verdana"/>
        <family val="2"/>
      </rPr>
      <t>Inserire il numero medio di dipendenti come da nota integrativa al bilancio.</t>
    </r>
  </si>
  <si>
    <r>
      <t xml:space="preserve">(f): </t>
    </r>
    <r>
      <rPr>
        <i/>
        <sz val="9"/>
        <rFont val="Verdana"/>
        <family val="2"/>
      </rPr>
      <t>Inserire la voce B9 del Conto economico.</t>
    </r>
  </si>
  <si>
    <r>
      <t xml:space="preserve">(g): </t>
    </r>
    <r>
      <rPr>
        <i/>
        <sz val="9"/>
        <rFont val="Verdana"/>
        <family val="2"/>
      </rPr>
      <t>Inserire il risultato d'esercizio al netto delle imposte.</t>
    </r>
  </si>
  <si>
    <t>RISULTATO D'ESERCIZIO (g) *</t>
  </si>
  <si>
    <t>2016/2017</t>
  </si>
  <si>
    <t>2015/2016</t>
  </si>
  <si>
    <t>2014/2015</t>
  </si>
  <si>
    <t>2013/2014</t>
  </si>
  <si>
    <t>* esercizio sociale a cavallo d'anno 1/6 -31/5</t>
  </si>
  <si>
    <t>** partecipazione detenuta in SIRT spa, società oggetto di fusione per incorporazione nella cervino S.p.a. in data 31.05.2013</t>
  </si>
  <si>
    <t xml:space="preserve">Con riferimento alla partecipazione detenuta nella  CERVINO S.p.A., dall'analisi dell'assetto complessivo della società, non ricorrono i presupposti indicati  nell'art. 20, comma 2 del D.Lgs. n. 175/2016   che prevedono la predisposizione di un piano di riassetto per la razionalizzazione , fusione o soppressione , anche mediante messa in liquidazione o cessione. </t>
  </si>
  <si>
    <t>Nessuna azione perchè la partecipazione nella CERVINO S.p.A. persegue  le finalità consentite espressamente dall'art. 4, comma 7 del D.Lgs n. 175/2016 e dall'analisi dell'art. 20, comma 2 della stessa norma non rilevano presupposti  tali da  disporre l'adozione, da parte del Comune di Torgnon, di   piani di razionalizzazione.</t>
  </si>
  <si>
    <t>TORGNON ENERGIE S.r.l.</t>
  </si>
  <si>
    <t>CERVINO S.p.A.</t>
  </si>
  <si>
    <t>2017/2018</t>
  </si>
  <si>
    <t>CELVA D. Tazzara                      INVA E. Zanella                 CERVINO  S.p.a. M. Lucat                               TORGNON ENERGIE S.r.l. M.Lucat</t>
  </si>
  <si>
    <t>4</t>
  </si>
  <si>
    <t>03.01. Finalità perseguite e attività ammesse (articoli 1, 4 e 26)</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</si>
  <si>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</si>
  <si>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Nessuna azione perchè 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t>
  </si>
  <si>
    <t xml:space="preserve">Con riferimento ad IN.VA. S.p.A., il comune di Torgnon ritiene di mantenere la partecipazione in tale società in quanto quest'ultima è necessaria ed indispensabile per il perseguimento dei fini istituzionali dell'Ente, in quanto produce un servizio di interesse generale (art.4, comma 2, lett.a) e svolge servizi di committenza (art. 4,comma 3) del D.lgs 175/2016. </t>
  </si>
  <si>
    <t xml:space="preserve">Nessuna azione perche con riferimento al CELVA, il comune di Torgnon ritiene di mantenere la partecipazione in tale società in quanto quest'ultima è necessaria ed indispensabile per il perseguimento dei fini istituzionali dell'Ente, benchè la stessa società integri il requisito di cui all'art 20, comma 2, lett. d) del D.lgs 175/2016. </t>
  </si>
  <si>
    <t xml:space="preserve">Con riferimento alla partecipazione detenuta dal Comune di Torgnon nella CERVINO S.p.A. si evince che dall’analisi congiunta degli art. 4 e 20 del D. Lgs n° 175/2016 la stessa possa essere mantenuta e, non ricorrendone i presupposti, non risulta necessario disporre di piani di razionalizzazione. 
Allo scopo, occorre specificare la sussistenza dei requisiti indicati dalla legge (stretta necessità della società rispetto alle finalità perseguite dall’ente e svolgimento, da parte della medesima, di una delle attività consentite dall’art. 4) e se ricorrono o meno le situazioni di criticità sintetizzate dall’art. 20, co. 2 (società con limiti di fatturato o scarso numero di dipendenti; che svolgono attività analoghe a quella di altre società/organismi; che hanno riportato perdite reiterate nel quinquennio; che necessitano di azioni di contenimento costi o di iniziative di aggregazione). Ciò vale anche per le partecipazioni di minima entità. 
Nel motivare sugli esiti della ricognizione effettuata è importante tener conto dell’attività svolta dalla società a beneficio della comunità amministrata. 
Per quanto concerne le finalità perseguibili l’art 4, al comma 7 prevede esplicitamente che “sono altresì ammesse le partecipazioni nella società aventi per oggetto sociale ….. la realizzazione e gestione di impianti di trasporto a fune per la mobilità turistico-sportiva eserciti in aree montane….”; si tratta di una previsione puntuale che individua delle attività che, a prescindere dalle limitazioni contenute nei commi 1 e 2 possono permettere la costituzione, l’acquisizione ed il mantenimento, sia direttamente che indirettamente, di partecipazioni societarie da parte delle amministrazioni pubbliche.
L’art. 20 dispone, invece, che le amministrazioni pubbliche procedano periodicamente ad un’analisi dell’assetto complessivo delle società in cui detengono partecipazioni sia direttamente che indirettamente, e che, ove risulti necessario, ai sensi del comma 2, procedano ad adottare piani di razionalizzazioni supportati da apposite relazioni tecniche.
L’analisi compiuta per la  partecipazione detenuta nella società Cervino Spa ha evidenziato che non  sussistono le situazioni elencate al comma 2.
Infatti procedendo puntualmente si evince che:
a) partecipazioni societarie che non  rientrino  in  alcuna  delle categorie di cui all'articolo 4: nel caso di specie l’attività è prevista dal comma 7 dell’art 4;
b)  società che risultino prive di dipendenti o abbiano  un  numero di amministratori superiore a quello dei dipendenti: nel caso di specie la società, nell’esercizio 2017/2018 ha dichiarato una forza lavoro media di 166 unità a fronte di cinque amministratori;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cinquecentomila euro:nel caso di specie il fatturato medio del triennio  si attesta  in € 27.301.007,67, ed è stato ricalcolcolato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tutti gli esercizi presi a riferimento si sono chiusi con un risultato positivo;
f)  necessità di contenimento dei costi di funzionamento e   g) necessità di aggregazione di  società aventi  ad  oggetto  le attività consentite all'articolo 4:    Nel caso di specie è opportuno ricordare come tali requisiti  siano stati alla base dell’operazione di fusione per incorporazione avvenuta nel 2013 che ha fatto confluire la storica società di impianti di risalita di Torgnon,  SIRT SPA, partecipata significativamente dal Comune, nella Cervino Spa.       La ratio di questa operazione, derivante dalla deliberazione n. 8 del 5 gennaio 2011 della Giunta regionale della Valle d’Aosta, che aveva coinvolto tutte le società del comparto funiviario valdostano partecipate dalla Regione Valle d’Aosta per il tramite della finanziaria regionale FINAOSTA S.p.A è stata ampiamente ricordata in occasione della ricognizione straordinaria delle partecipazioni effettuata nel 2017 e ribadita in quella ordinaria del 2018.
I risultati gestionali ottenuti a regime dalla Cervino S.p.a., nella sua nuova configurazione “allargata” a seguito dell’operazione di  fusione, confermano che tali obiettivi sono stati raggiunti.
</t>
  </si>
  <si>
    <t>Torgnon</t>
  </si>
  <si>
    <t>Colonna C: Indicare il tipo di partecipazione distinguendo i casi in cui la società sia partecipata direttamente, indirettamente (tramite altra società/organismo),</t>
  </si>
  <si>
    <t xml:space="preserve">Il Comune di Torgnon ha provveduto, così come dispone l’art 20 del D. Lgs n° 175/2016, all’analisi dell'assetto complessivo della partecipazione nella società TORGNON ENERGIE s.r.l..
Nel 2017,  nell’adunanza  del Consiglio Comunale del 28/9/2017 era stato  deliberato il mantenimento di tale partecipazione a seguito della revisione straordinaria ai sensi dell’art 24 del D. Lgs n° 175/2016. In quella occasione si era provveduto, ad analizzare congiuntamente quanto dispongono gli art. 4 e 20 del D. Lgs n° 175/2016 e le linee di indirizzo per la revisione straordinaria delle partecipazioni emanate con deliberazione n. 27/SEZAUT/2016/FRG dalla, Sezione delle autonomie della Corte dei Conti.
Nell’adunanza del Consiglio Comunale del 20/12/2018  il Comune di Torgnon aveva motivato il mantenimento senza razionalizzazione della partecipazione nella società TORGNON ENERGIE s.r.l. a seguito dell’analisi puntuale dell’art 20 ed il rispetto delle condizioni del comma 2 ad eccezione della lettera b)  per la quale ” la scelta dei soci di esternalizzare totalmente i servizi necessari ad un’efficiente gestione della società tiene conto  delle dimensioni aziendali, della specificità dell’attività esercitata e del contesto ambientale in cui la società opera, con conseguenti risparmi di risorse ; sarebbe invece indubbiamente più oneroso e meno efficiente gestire con propri dipendenti l’attività amministrativa, gestionale e manutentiva della centrale idroelettrica Petit Monde, anche tenendo conto degli oneri indotti che tale scelta genererebbe (infrastrutture formazione, automezzi, ecc)”
La Sezione di Controllo per la Regione Valle d’Aosta  della Corte dei Conti, nell’adunanza del 19 giugno 2018 aveva provveduto a rendere pubblici gli esiti delle verifiche sulle revisioni straordinaria delle partecipazioni societarie effettuata dagli enti locali della Valle d’Aosta ai sensi dell’art 24 del D. Lgs n° 175/2016.
Per quanto concerne la generalità delle partecipazioni detenute dagli enti locali della Regione, la Sezione di Controllo per la Regione Valle d’Aosta  della Corte dei Conti  rammentava a pagina 9 della propria relazione che “gli enti hanno confermato senza alcuna azione di razionalizzazione, ulteriori 108 partecipazioni societarie, nelle quali hanno rilevato la presenza di una o più delle criticità indicate dall’art. 20, comma 2 del TUSP provvedimento, che, pertanto,ai sensi di quanto previsto dal comma 1 del successivo art. 24 avrebbero dovuto essere oggetto delle misure del citato art 20, comma 1 e 2 come meglio evidenziato nel successivo paragrafo 2.2.1.” .
Successivamente, a pag. 13, prendeva invece atto puntualmente  delle motivazioni addotte dal Comune di Torgnon per il  mantenimento della partecipazione in considerazione de “l’importante ricaduta in termini economici” e visto che  “la scelta dei soci di esternalizzare totalmente i servizi necessari ad un efficiente gestione della società tiene conto delle dimensioni aziendali, della specificità dell’attività esercitata e del contesto ambientale in cui la società opera con conseguenti risparmi di risorse”.
Nel successivo paragrafo 2.2.1 la Sezione di Controllo per la Regione Valle d’Aosta  della Corte dei Conti, nelle considerazioni sulle partecipazioni mantenute senza azioni di razionalizzazioni,  oltre a prevedere l’applicazione dell’art 20 del D. Lgs n° 175/2016 anche a quelle  società che esercitano le attività descritte al precedente art 4 del D. Lgs n° 175/2016, confermava  la valenza precettiva dei parametri del comma 2,dell’art 20, ritenendo che” la sussistenza di uno solo di essi non obblighi, necessariamente, l’amministrazione all’adozione di provvedimenti di alienazione/scioglimento, ma imponga l’esplicitazione formale alle alternative azioni di razionalizzazione prescritte dalla legge, soggette a verifica entro l’anno successivo.” Al paragrafo successivo evidenziava come ,” nei casi di società con numero  di amministratori superiori al numero dei dipendenti, o in cui questi ultimi sono addirittura assenti, le ricognizioni indicate nel paragrafo precedente non evidenziano la presenza o meno di compensi agli amministratori cui sono eventualmente attribuiti anche compiti  operativi analoghi a quelli svolti dai dipendenti in termini  idonei anche a valutare il grado di equilibrio del rapporto tra costi di amministrazioni e costi di gestione.”
Anche relativamente all’annualità 2018 la ricognizione prevede pertanto che, relativamente alla partecipazione detenuta nella società TORGNON ENERGIE s.r.l., si proceda ad analizzare puntualmente i requisiti stabiliti dal comma 2 dell’art 20 del D. Lgs n° 175/2016 motivando eventuali scostamenti:
a)Partecipazioni societarie che non rientrino in alcuna delle categorie di cui all'articolo 4: nel caso di specie l’attività è espressamente prevista dal comma 7 dell’art 4;
b)  società che risultino prive di dipendenti o abbiano un numero di amministratori superiore a quello dei dipendenti; 
Tale requisito non viene formalmente rispettato e nulla è cambiato rispetto alle motivazioni già esposte nella Revisione Straordinaria delle partecipazioni del 2017 e in quella ordinaria effettuata nel 2018. Tenendo conto delle osservazioni della Sezione di Controllo per la Regione Valle d’Aosta  della Corte dei Conti esplicitate nel paragrafo 2.2.1 si evince che si  tratta indubbiamente del caso di specie della Torgnon Energie srl in cui il Presidente oltre a rappresentare la società e curarne gli aspetti amministrativi è impegnato in prima persona in attività operative che prevedono, a titolo esemplificativo, il monitoraggio delle acque sul territorio e del minimo deflusso vitale, la verifica del buon funzionamento dell’opera di presa e della centrale idroelettrica in generale; il compenso per tali attività operative è ricompreso nell’emolumento attribuito allo stesso dall’Assemblea dei soci  a cui vanno sommati unicamente i costi dei  premi INAIL per la prevenzione dei rischi lavorativi con un evidente risparmio gestionale in termini di oneri indotti tipici del lavoro dipendente (formazione, dotazione di mezzi e attrezzature, oneri contributi e assicurati, ecc). Tale scelta gestionale è per ora confermata anche dal nuovo partner privato, soggetto già attivo nel settore idroelettrico, che è subentrato nella compagine sociale a seguito dell’acquisto, in data 25/5/2018, della partecipazione di controllo della società. Anche nell'ipotesi di sostituire l'attuale consiglio di amministrazione, composto da tre membri, con la nomina di un amministratore unico non verrebbe formalmente rispettata la condizione espressa nell'art. 20, comma 2, lett. b) del D.Lgs. n. 175/2016 in quanto non risultano attualmente in forza dipendenti.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cinquecentomila euro; nel caso di specie il fatturato medio del triennio  si attesta  in €  532.487,33, ed è stato ricalcolcolato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tutti gli esercizi presi a riferimento si sono chiusi con un risultato positivo;
f)  Necessità di contenimento dei costi di funzionamento; come affermato nel documento di ricognizione straordinaria delle partecipazioni del 2017e confermato in quello relativo alla ricognizione ordinaria del 20/12/2018, la politica di gestione della società Torgnon Energie srl, anche con il subentro  nella compagine sociale di un  nuovo partner privato avvenuto il 25/5/218 , continua ad essere  orientata al controllo e contenimento dei costi di funzionamento che hanno evidenziato  una riduzione di circa il 15%, rispetto all’anno 2017, dei compensi agli amministratori. 
g) Necessità di aggregazione di società aventi ad oggetto le attività consentite all'articolo 4: nel caso di specie non sussiste tale necessità. 
In conclusione, per quanto sopra esposto, si ritiene che la partecipazione nella società TORGNON ENERGIE s.r.l. possa essere mantenuta senza azioni di razionalizzazione ma con l’impegno a monitorare costantemente l’evoluzione gestionale che sarà condizionata dalle indicazioni ricevute   dal nuovo partner privato che detiene la partecipazione di controllo in seno alla società.
</t>
  </si>
</sst>
</file>

<file path=xl/styles.xml><?xml version="1.0" encoding="utf-8"?>
<styleSheet xmlns="http://schemas.openxmlformats.org/spreadsheetml/2006/main">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
  </numFmts>
  <fonts count="77">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sz val="11"/>
      <color theme="1"/>
      <name val="Calibri"/>
      <family val="2"/>
      <scheme val="minor"/>
    </font>
    <font>
      <sz val="10"/>
      <name val="Times New Roman"/>
      <family val="1"/>
    </font>
    <font>
      <sz val="9"/>
      <color indexed="8"/>
      <name val="Verdana"/>
      <family val="2"/>
    </font>
    <font>
      <b/>
      <u/>
      <sz val="9"/>
      <name val="Verdana"/>
      <family val="2"/>
    </font>
    <font>
      <b/>
      <sz val="9"/>
      <color indexed="8"/>
      <name val="Verdana"/>
      <family val="2"/>
    </font>
    <font>
      <i/>
      <sz val="9"/>
      <color indexed="10"/>
      <name val="Calibri"/>
      <family val="2"/>
    </font>
    <font>
      <b/>
      <i/>
      <sz val="9"/>
      <color indexed="10"/>
      <name val="Calibri"/>
      <family val="2"/>
    </font>
    <font>
      <sz val="9"/>
      <color indexed="10"/>
      <name val="Verdana"/>
      <family val="2"/>
    </font>
    <font>
      <b/>
      <i/>
      <sz val="9"/>
      <name val="Calibri"/>
      <family val="2"/>
    </font>
    <font>
      <b/>
      <sz val="9"/>
      <color indexed="10"/>
      <name val="Verdana"/>
      <family val="2"/>
    </font>
    <font>
      <i/>
      <sz val="9"/>
      <color indexed="8"/>
      <name val="Verdana"/>
      <family val="2"/>
    </font>
    <font>
      <b/>
      <strike/>
      <sz val="9"/>
      <name val="Verdana"/>
      <family val="2"/>
    </font>
    <font>
      <i/>
      <sz val="9"/>
      <name val="Verdana"/>
      <family val="2"/>
    </font>
    <font>
      <strike/>
      <sz val="9"/>
      <name val="Verdana"/>
      <family val="2"/>
    </font>
    <font>
      <i/>
      <sz val="9"/>
      <color rgb="FFFF0000"/>
      <name val="Calibri"/>
      <family val="2"/>
      <scheme val="minor"/>
    </font>
    <font>
      <b/>
      <i/>
      <sz val="9"/>
      <color rgb="FFFF0000"/>
      <name val="Calibri"/>
      <family val="2"/>
      <scheme val="minor"/>
    </font>
    <font>
      <sz val="9"/>
      <color rgb="FFFF0000"/>
      <name val="Verdana"/>
      <family val="2"/>
    </font>
    <font>
      <b/>
      <i/>
      <sz val="9"/>
      <name val="Calibri"/>
      <family val="2"/>
      <scheme val="minor"/>
    </font>
    <font>
      <i/>
      <sz val="9"/>
      <color theme="1"/>
      <name val="Verdana"/>
      <family val="2"/>
    </font>
    <font>
      <i/>
      <sz val="9"/>
      <name val="Calibri"/>
      <family val="2"/>
      <scheme val="minor"/>
    </font>
    <font>
      <sz val="9"/>
      <color theme="1"/>
      <name val="Webdings"/>
      <family val="1"/>
      <charset val="2"/>
    </font>
    <font>
      <sz val="8"/>
      <name val="Times New Roman"/>
      <family val="1"/>
    </font>
    <font>
      <sz val="7"/>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55"/>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7" fillId="0" borderId="0"/>
    <xf numFmtId="0" fontId="8" fillId="0" borderId="0"/>
    <xf numFmtId="0" fontId="9" fillId="0" borderId="0"/>
    <xf numFmtId="0" fontId="25"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6"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5" fillId="0" borderId="0"/>
    <xf numFmtId="0" fontId="53" fillId="0" borderId="0" applyNumberFormat="0" applyFill="0" applyBorder="0" applyAlignment="0" applyProtection="0"/>
    <xf numFmtId="43" fontId="54" fillId="0" borderId="0" applyFont="0" applyFill="0" applyBorder="0" applyAlignment="0" applyProtection="0"/>
  </cellStyleXfs>
  <cellXfs count="48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29"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1"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3"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4"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8" fillId="0" borderId="0" xfId="0" applyFont="1"/>
    <xf numFmtId="1" fontId="38" fillId="0" borderId="0" xfId="0" applyNumberFormat="1" applyFont="1"/>
    <xf numFmtId="0" fontId="28"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8" fillId="0" borderId="0" xfId="0" applyNumberFormat="1" applyFont="1" applyFill="1" applyBorder="1" applyAlignment="1" applyProtection="1"/>
    <xf numFmtId="0" fontId="39"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4"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3" fillId="0" borderId="0" xfId="0" applyFont="1" applyBorder="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8" fillId="0" borderId="0" xfId="0" applyNumberFormat="1" applyFont="1" applyAlignment="1" applyProtection="1">
      <alignment horizontal="center" vertical="center"/>
      <protection locked="0"/>
    </xf>
    <xf numFmtId="165" fontId="38"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0" fillId="0" borderId="0" xfId="0" applyFont="1" applyAlignment="1">
      <alignment vertical="center"/>
    </xf>
    <xf numFmtId="0" fontId="32"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8"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1" fillId="0" borderId="0" xfId="0" applyFont="1" applyAlignment="1" applyProtection="1">
      <alignment vertical="center"/>
    </xf>
    <xf numFmtId="0" fontId="40" fillId="0" borderId="0" xfId="0" applyFont="1" applyAlignment="1" applyProtection="1">
      <alignment vertical="center"/>
    </xf>
    <xf numFmtId="0" fontId="32" fillId="0" borderId="0" xfId="0" applyFont="1" applyAlignment="1" applyProtection="1">
      <alignment vertical="center"/>
    </xf>
    <xf numFmtId="0" fontId="42"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3"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7"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4"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0" borderId="0" xfId="0" applyFont="1" applyAlignment="1" applyProtection="1">
      <alignment horizontal="left" vertical="center"/>
    </xf>
    <xf numFmtId="3" fontId="3" fillId="4" borderId="7" xfId="0" applyNumberFormat="1" applyFont="1" applyFill="1" applyBorder="1" applyAlignment="1" applyProtection="1">
      <alignment horizontal="left" vertical="top" wrapText="1"/>
      <protection locked="0"/>
    </xf>
    <xf numFmtId="169" fontId="3" fillId="4" borderId="1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47" fillId="0" borderId="0" xfId="0" applyFont="1" applyAlignment="1">
      <alignmen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left" vertical="center"/>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17" fontId="15" fillId="0" borderId="0" xfId="0" applyNumberFormat="1" applyFont="1" applyFill="1" applyBorder="1" applyAlignment="1" applyProtection="1">
      <alignment horizontal="right" vertical="center"/>
    </xf>
    <xf numFmtId="0" fontId="47" fillId="0" borderId="0" xfId="0" applyFont="1" applyAlignment="1">
      <alignment vertical="center"/>
    </xf>
    <xf numFmtId="0" fontId="3" fillId="7" borderId="7" xfId="0" applyNumberFormat="1" applyFont="1" applyFill="1" applyBorder="1" applyAlignment="1" applyProtection="1">
      <alignment horizontal="center" vertical="top" wrapText="1"/>
    </xf>
    <xf numFmtId="0" fontId="57" fillId="0" borderId="0" xfId="0" quotePrefix="1" applyFont="1" applyAlignment="1">
      <alignment vertical="center"/>
    </xf>
    <xf numFmtId="0" fontId="58" fillId="0" borderId="0" xfId="0" applyFont="1" applyAlignment="1">
      <alignment vertical="center"/>
    </xf>
    <xf numFmtId="0" fontId="12" fillId="0" borderId="0" xfId="0" quotePrefix="1" applyFont="1" applyAlignment="1">
      <alignment vertical="center"/>
    </xf>
    <xf numFmtId="0" fontId="12" fillId="2" borderId="0" xfId="0" applyFont="1" applyFill="1" applyAlignment="1" applyProtection="1">
      <alignment vertical="center"/>
    </xf>
    <xf numFmtId="0" fontId="10" fillId="8" borderId="0" xfId="0" applyFont="1" applyFill="1" applyBorder="1" applyAlignment="1" applyProtection="1">
      <alignment horizontal="left" vertical="center"/>
    </xf>
    <xf numFmtId="0" fontId="12" fillId="0" borderId="0" xfId="0" applyFont="1" applyAlignment="1" applyProtection="1">
      <alignment vertical="center"/>
    </xf>
    <xf numFmtId="49" fontId="10" fillId="0" borderId="0" xfId="0" applyNumberFormat="1" applyFont="1" applyFill="1" applyBorder="1" applyAlignment="1" applyProtection="1">
      <alignment horizontal="right" vertical="center"/>
    </xf>
    <xf numFmtId="49" fontId="33" fillId="0" borderId="0"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3" applyFont="1" applyFill="1" applyBorder="1" applyAlignment="1" applyProtection="1">
      <alignment horizontal="left" vertical="center"/>
    </xf>
    <xf numFmtId="49" fontId="12" fillId="2" borderId="0" xfId="0" applyNumberFormat="1" applyFont="1" applyFill="1" applyBorder="1" applyAlignment="1" applyProtection="1">
      <alignment vertical="center" wrapText="1"/>
    </xf>
    <xf numFmtId="0" fontId="10" fillId="0" borderId="0" xfId="0" applyFont="1" applyAlignment="1">
      <alignment vertical="center"/>
    </xf>
    <xf numFmtId="0" fontId="10" fillId="3" borderId="7" xfId="0" applyFont="1" applyFill="1" applyBorder="1" applyAlignment="1">
      <alignment horizontal="center" vertical="center" wrapText="1"/>
    </xf>
    <xf numFmtId="4" fontId="12" fillId="4" borderId="7" xfId="0" applyNumberFormat="1" applyFont="1" applyFill="1" applyBorder="1" applyAlignment="1" applyProtection="1">
      <alignment vertical="center" wrapText="1"/>
      <protection locked="0"/>
    </xf>
    <xf numFmtId="0" fontId="65" fillId="0" borderId="0" xfId="0" applyFont="1" applyFill="1" applyBorder="1" applyAlignment="1">
      <alignment horizontal="center" vertical="center" wrapText="1"/>
    </xf>
    <xf numFmtId="4" fontId="65" fillId="0" borderId="0" xfId="0" applyNumberFormat="1" applyFont="1" applyFill="1" applyBorder="1" applyAlignment="1">
      <alignment vertical="center" wrapText="1"/>
    </xf>
    <xf numFmtId="4" fontId="12" fillId="7" borderId="7" xfId="0" applyNumberFormat="1" applyFont="1" applyFill="1" applyBorder="1" applyAlignment="1" applyProtection="1">
      <alignment vertical="center" wrapText="1"/>
      <protection locked="0"/>
    </xf>
    <xf numFmtId="168" fontId="12" fillId="4" borderId="7" xfId="0" applyNumberFormat="1" applyFont="1" applyFill="1" applyBorder="1" applyAlignment="1" applyProtection="1">
      <alignment vertical="center" wrapText="1"/>
      <protection locked="0"/>
    </xf>
    <xf numFmtId="4" fontId="10" fillId="5" borderId="7" xfId="0" applyNumberFormat="1" applyFont="1" applyFill="1" applyBorder="1" applyAlignment="1">
      <alignment vertical="center" wrapText="1"/>
    </xf>
    <xf numFmtId="49" fontId="12" fillId="2" borderId="0" xfId="0" applyNumberFormat="1" applyFont="1" applyFill="1" applyBorder="1" applyAlignment="1" applyProtection="1">
      <alignment vertical="center"/>
    </xf>
    <xf numFmtId="49" fontId="12" fillId="4" borderId="7" xfId="0" applyNumberFormat="1" applyFont="1" applyFill="1" applyBorder="1" applyAlignment="1" applyProtection="1">
      <alignment horizontal="center" vertical="center"/>
    </xf>
    <xf numFmtId="49" fontId="66" fillId="2" borderId="0" xfId="0" applyNumberFormat="1" applyFont="1" applyFill="1" applyBorder="1" applyAlignment="1" applyProtection="1">
      <alignment vertical="center"/>
    </xf>
    <xf numFmtId="0" fontId="67" fillId="2" borderId="0" xfId="0"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66" fillId="0" borderId="0" xfId="0" applyNumberFormat="1" applyFont="1" applyFill="1" applyBorder="1" applyAlignment="1" applyProtection="1">
      <alignment horizontal="left" vertical="center"/>
    </xf>
    <xf numFmtId="20" fontId="56" fillId="0" borderId="0" xfId="0" applyNumberFormat="1" applyFont="1" applyAlignment="1">
      <alignment vertical="center"/>
    </xf>
    <xf numFmtId="49" fontId="12" fillId="2" borderId="0" xfId="0" applyNumberFormat="1" applyFont="1" applyFill="1" applyBorder="1" applyAlignment="1" applyProtection="1">
      <alignment horizontal="left" vertical="center" wrapText="1"/>
    </xf>
    <xf numFmtId="0" fontId="19" fillId="0" borderId="0" xfId="0" applyNumberFormat="1" applyFont="1" applyAlignment="1">
      <alignment vertical="center"/>
    </xf>
    <xf numFmtId="0" fontId="28" fillId="0" borderId="0" xfId="0" quotePrefix="1" applyNumberFormat="1" applyFont="1" applyAlignment="1">
      <alignment vertical="center"/>
    </xf>
    <xf numFmtId="0" fontId="5" fillId="0" borderId="0" xfId="0" applyNumberFormat="1" applyFont="1" applyAlignment="1">
      <alignment vertical="center"/>
    </xf>
    <xf numFmtId="0" fontId="11" fillId="0" borderId="0" xfId="0" quotePrefix="1" applyNumberFormat="1" applyFont="1" applyAlignment="1">
      <alignment vertical="center"/>
    </xf>
    <xf numFmtId="0" fontId="41" fillId="0" borderId="0" xfId="0" applyNumberFormat="1" applyFont="1" applyAlignment="1">
      <alignment vertical="center"/>
    </xf>
    <xf numFmtId="0" fontId="11" fillId="2" borderId="0" xfId="0" applyNumberFormat="1" applyFont="1" applyFill="1" applyAlignment="1" applyProtection="1">
      <alignment vertical="center"/>
    </xf>
    <xf numFmtId="0" fontId="1" fillId="8" borderId="0" xfId="0" applyNumberFormat="1" applyFont="1" applyFill="1" applyBorder="1" applyAlignment="1" applyProtection="1">
      <alignment horizontal="left" vertical="center"/>
    </xf>
    <xf numFmtId="0" fontId="11" fillId="0" borderId="0" xfId="0" applyNumberFormat="1" applyFont="1" applyAlignment="1" applyProtection="1">
      <alignment vertical="center"/>
    </xf>
    <xf numFmtId="0" fontId="1"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vertical="center"/>
    </xf>
    <xf numFmtId="0" fontId="11" fillId="0" borderId="0" xfId="3" applyNumberFormat="1" applyFont="1" applyFill="1" applyBorder="1" applyAlignment="1" applyProtection="1">
      <alignment horizontal="left" vertical="center"/>
    </xf>
    <xf numFmtId="0" fontId="40" fillId="0" borderId="0" xfId="0" applyNumberFormat="1" applyFont="1" applyAlignment="1">
      <alignment vertical="center"/>
    </xf>
    <xf numFmtId="0" fontId="19" fillId="0" borderId="0" xfId="0" applyNumberFormat="1" applyFont="1" applyAlignment="1" applyProtection="1">
      <alignment vertical="center"/>
    </xf>
    <xf numFmtId="0" fontId="32" fillId="0" borderId="0" xfId="0" applyNumberFormat="1" applyFont="1" applyAlignment="1">
      <alignment vertical="center"/>
    </xf>
    <xf numFmtId="0" fontId="11" fillId="2" borderId="0" xfId="0" applyNumberFormat="1" applyFont="1" applyFill="1" applyBorder="1" applyAlignment="1" applyProtection="1">
      <alignment vertical="center" wrapText="1"/>
    </xf>
    <xf numFmtId="0" fontId="42" fillId="0" borderId="0" xfId="0" applyNumberFormat="1" applyFont="1" applyAlignment="1">
      <alignment vertical="center"/>
    </xf>
    <xf numFmtId="0" fontId="1" fillId="0" borderId="0" xfId="0" applyNumberFormat="1" applyFont="1" applyAlignment="1">
      <alignment vertical="center"/>
    </xf>
    <xf numFmtId="0" fontId="21" fillId="0" borderId="0" xfId="0" applyNumberFormat="1" applyFont="1" applyAlignment="1">
      <alignment vertical="center"/>
    </xf>
    <xf numFmtId="0" fontId="47" fillId="0" borderId="0" xfId="0" applyNumberFormat="1" applyFont="1" applyAlignment="1">
      <alignment horizontal="right" vertical="center"/>
    </xf>
    <xf numFmtId="0" fontId="2" fillId="3" borderId="7" xfId="0" applyNumberFormat="1" applyFont="1" applyFill="1" applyBorder="1" applyAlignment="1">
      <alignment horizontal="center" vertical="center" wrapText="1"/>
    </xf>
    <xf numFmtId="0" fontId="19" fillId="7" borderId="7" xfId="0" applyNumberFormat="1" applyFont="1" applyFill="1" applyBorder="1" applyAlignment="1">
      <alignment horizontal="center" vertical="center"/>
    </xf>
    <xf numFmtId="0" fontId="3" fillId="4" borderId="7" xfId="0" applyNumberFormat="1" applyFont="1" applyFill="1" applyBorder="1" applyAlignment="1" applyProtection="1">
      <alignment vertical="center" wrapText="1"/>
      <protection locked="0"/>
    </xf>
    <xf numFmtId="0" fontId="48" fillId="0" borderId="0" xfId="0" applyNumberFormat="1" applyFont="1" applyFill="1" applyBorder="1" applyAlignment="1">
      <alignment horizontal="center" vertical="center" wrapText="1"/>
    </xf>
    <xf numFmtId="0" fontId="19" fillId="0" borderId="0" xfId="0" applyNumberFormat="1" applyFont="1" applyAlignment="1">
      <alignment horizontal="center" vertical="center"/>
    </xf>
    <xf numFmtId="0" fontId="21" fillId="0" borderId="14" xfId="0" applyNumberFormat="1" applyFont="1" applyBorder="1" applyAlignment="1">
      <alignment horizontal="left" vertical="center"/>
    </xf>
    <xf numFmtId="0" fontId="21" fillId="0" borderId="9" xfId="0" applyNumberFormat="1" applyFont="1" applyBorder="1" applyAlignment="1">
      <alignment horizontal="left" vertical="center"/>
    </xf>
    <xf numFmtId="0" fontId="21" fillId="0" borderId="0" xfId="0" applyNumberFormat="1" applyFont="1" applyAlignment="1">
      <alignment horizontal="left" vertical="center"/>
    </xf>
    <xf numFmtId="0" fontId="19" fillId="0" borderId="0" xfId="0" applyNumberFormat="1" applyFont="1" applyAlignment="1">
      <alignment horizontal="right" vertical="center"/>
    </xf>
    <xf numFmtId="0" fontId="11" fillId="2" borderId="0" xfId="0" applyNumberFormat="1" applyFont="1" applyFill="1" applyBorder="1" applyAlignment="1" applyProtection="1">
      <alignment vertical="center"/>
    </xf>
    <xf numFmtId="0" fontId="11" fillId="4" borderId="7"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vertical="center"/>
    </xf>
    <xf numFmtId="0" fontId="29"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left" vertical="center"/>
    </xf>
    <xf numFmtId="0" fontId="49"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horizontal="left" vertical="center"/>
    </xf>
    <xf numFmtId="0" fontId="43" fillId="0" borderId="0" xfId="0" applyNumberFormat="1" applyFont="1" applyAlignment="1">
      <alignment vertical="center"/>
    </xf>
    <xf numFmtId="0" fontId="4" fillId="0" borderId="0" xfId="0" applyNumberFormat="1" applyFont="1" applyAlignment="1">
      <alignment vertical="center"/>
    </xf>
    <xf numFmtId="0" fontId="56" fillId="0" borderId="0" xfId="0" applyNumberFormat="1" applyFont="1" applyAlignment="1">
      <alignment vertical="center"/>
    </xf>
    <xf numFmtId="0" fontId="57" fillId="0" borderId="0" xfId="0" quotePrefix="1" applyNumberFormat="1" applyFont="1" applyAlignment="1">
      <alignment vertical="center"/>
    </xf>
    <xf numFmtId="0" fontId="58" fillId="0" borderId="0" xfId="0" applyNumberFormat="1" applyFont="1" applyAlignment="1">
      <alignment vertical="center"/>
    </xf>
    <xf numFmtId="0" fontId="12" fillId="0" borderId="0" xfId="0" quotePrefix="1" applyNumberFormat="1" applyFont="1" applyAlignment="1">
      <alignment vertical="center"/>
    </xf>
    <xf numFmtId="0" fontId="59" fillId="0" borderId="0" xfId="0" applyNumberFormat="1" applyFont="1" applyAlignment="1">
      <alignment vertical="center"/>
    </xf>
    <xf numFmtId="0" fontId="10" fillId="8" borderId="0" xfId="0" applyNumberFormat="1" applyFont="1" applyFill="1" applyBorder="1" applyAlignment="1" applyProtection="1">
      <alignment horizontal="left" vertical="center"/>
    </xf>
    <xf numFmtId="0" fontId="12" fillId="0" borderId="0" xfId="0" applyNumberFormat="1" applyFont="1" applyAlignment="1" applyProtection="1">
      <alignment vertical="center"/>
    </xf>
    <xf numFmtId="0" fontId="10" fillId="0" borderId="0" xfId="0" applyNumberFormat="1" applyFont="1" applyFill="1" applyBorder="1" applyAlignment="1" applyProtection="1">
      <alignment horizontal="right" vertical="center"/>
    </xf>
    <xf numFmtId="0" fontId="12" fillId="4" borderId="7" xfId="0" applyNumberFormat="1" applyFont="1" applyFill="1" applyBorder="1" applyAlignment="1" applyProtection="1">
      <alignment vertical="center"/>
    </xf>
    <xf numFmtId="0" fontId="33"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2" fillId="2" borderId="0" xfId="0" applyNumberFormat="1" applyFont="1" applyFill="1" applyAlignment="1" applyProtection="1">
      <alignment vertical="center"/>
    </xf>
    <xf numFmtId="0" fontId="60" fillId="0" borderId="0" xfId="0" applyNumberFormat="1" applyFont="1" applyAlignment="1">
      <alignment vertical="center"/>
    </xf>
    <xf numFmtId="0" fontId="56" fillId="0" borderId="0" xfId="0" applyNumberFormat="1" applyFont="1" applyAlignment="1" applyProtection="1">
      <alignment vertical="center"/>
    </xf>
    <xf numFmtId="0" fontId="12" fillId="2" borderId="0" xfId="0" applyNumberFormat="1" applyFont="1" applyFill="1" applyBorder="1" applyAlignment="1" applyProtection="1">
      <alignment vertical="center"/>
    </xf>
    <xf numFmtId="0" fontId="12" fillId="4" borderId="11" xfId="0" applyNumberFormat="1" applyFont="1" applyFill="1" applyBorder="1" applyAlignment="1" applyProtection="1">
      <alignment vertical="center"/>
    </xf>
    <xf numFmtId="0" fontId="12" fillId="4" borderId="12" xfId="0" applyNumberFormat="1" applyFont="1" applyFill="1" applyBorder="1" applyAlignment="1" applyProtection="1">
      <alignment vertical="center"/>
    </xf>
    <xf numFmtId="0" fontId="61" fillId="0" borderId="0" xfId="0" applyNumberFormat="1" applyFont="1" applyAlignment="1">
      <alignment vertical="center"/>
    </xf>
    <xf numFmtId="0" fontId="62" fillId="0" borderId="0" xfId="0" applyNumberFormat="1" applyFont="1" applyAlignment="1">
      <alignment vertical="center"/>
    </xf>
    <xf numFmtId="0" fontId="10" fillId="0" borderId="0" xfId="0" applyNumberFormat="1" applyFont="1" applyAlignment="1">
      <alignment vertical="center"/>
    </xf>
    <xf numFmtId="0" fontId="63" fillId="0" borderId="0" xfId="0" applyNumberFormat="1" applyFont="1" applyAlignment="1">
      <alignment vertical="center"/>
    </xf>
    <xf numFmtId="0" fontId="64" fillId="0" borderId="0" xfId="0" applyNumberFormat="1" applyFont="1" applyAlignment="1">
      <alignment horizontal="right" vertical="center"/>
    </xf>
    <xf numFmtId="0" fontId="10" fillId="3" borderId="7" xfId="0" applyNumberFormat="1" applyFont="1" applyFill="1" applyBorder="1" applyAlignment="1">
      <alignment horizontal="center" vertical="center"/>
    </xf>
    <xf numFmtId="0" fontId="56" fillId="4" borderId="7" xfId="0" applyNumberFormat="1" applyFont="1" applyFill="1" applyBorder="1" applyAlignment="1">
      <alignment horizontal="center" vertical="center"/>
    </xf>
    <xf numFmtId="0" fontId="12" fillId="4" borderId="7" xfId="0" applyNumberFormat="1" applyFont="1" applyFill="1" applyBorder="1" applyAlignment="1" applyProtection="1">
      <alignment vertical="center"/>
      <protection locked="0"/>
    </xf>
    <xf numFmtId="0" fontId="63" fillId="0" borderId="14" xfId="0" applyNumberFormat="1" applyFont="1" applyBorder="1" applyAlignment="1">
      <alignment vertical="center"/>
    </xf>
    <xf numFmtId="0" fontId="63" fillId="0" borderId="9" xfId="0" applyNumberFormat="1" applyFont="1" applyBorder="1" applyAlignment="1">
      <alignment vertical="center"/>
    </xf>
    <xf numFmtId="0" fontId="65" fillId="0" borderId="0" xfId="0" applyNumberFormat="1" applyFont="1" applyFill="1" applyBorder="1" applyAlignment="1">
      <alignment horizontal="center" vertical="center"/>
    </xf>
    <xf numFmtId="0" fontId="65" fillId="0" borderId="0" xfId="0" applyNumberFormat="1" applyFont="1" applyFill="1" applyBorder="1" applyAlignment="1">
      <alignment vertical="center"/>
    </xf>
    <xf numFmtId="0" fontId="10" fillId="12" borderId="7" xfId="0" applyNumberFormat="1" applyFont="1" applyFill="1" applyBorder="1" applyAlignment="1">
      <alignment vertical="center"/>
    </xf>
    <xf numFmtId="0" fontId="10" fillId="12" borderId="7" xfId="0" applyNumberFormat="1" applyFont="1" applyFill="1" applyBorder="1" applyAlignment="1">
      <alignment horizontal="center" vertical="center"/>
    </xf>
    <xf numFmtId="0" fontId="56" fillId="12" borderId="7" xfId="0" applyNumberFormat="1" applyFont="1" applyFill="1" applyBorder="1" applyAlignment="1">
      <alignment horizontal="center" vertical="center"/>
    </xf>
    <xf numFmtId="0" fontId="63" fillId="0" borderId="0" xfId="0" applyNumberFormat="1" applyFont="1" applyBorder="1" applyAlignment="1">
      <alignment horizontal="left" vertical="center"/>
    </xf>
    <xf numFmtId="0" fontId="63" fillId="0" borderId="14" xfId="0" applyNumberFormat="1" applyFont="1" applyBorder="1" applyAlignment="1">
      <alignment horizontal="left" vertical="center"/>
    </xf>
    <xf numFmtId="0" fontId="63" fillId="0" borderId="0" xfId="0" applyNumberFormat="1" applyFont="1" applyAlignment="1">
      <alignment horizontal="left" vertical="center"/>
    </xf>
    <xf numFmtId="0" fontId="12" fillId="4" borderId="7" xfId="0" applyNumberFormat="1" applyFont="1" applyFill="1" applyBorder="1" applyAlignment="1" applyProtection="1">
      <alignment horizontal="center" vertical="center"/>
    </xf>
    <xf numFmtId="0" fontId="66" fillId="2" borderId="0" xfId="0" applyNumberFormat="1" applyFont="1" applyFill="1" applyBorder="1" applyAlignment="1" applyProtection="1">
      <alignment vertical="center"/>
    </xf>
    <xf numFmtId="0" fontId="67"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66" fillId="0" borderId="0" xfId="0" applyNumberFormat="1" applyFont="1" applyFill="1" applyBorder="1" applyAlignment="1" applyProtection="1">
      <alignment horizontal="left" vertical="center"/>
    </xf>
    <xf numFmtId="0" fontId="56" fillId="0" borderId="0" xfId="0" applyNumberFormat="1" applyFont="1" applyAlignment="1">
      <alignment vertical="top"/>
    </xf>
    <xf numFmtId="0" fontId="33" fillId="0" borderId="0" xfId="0" applyNumberFormat="1" applyFont="1" applyFill="1" applyBorder="1" applyAlignment="1" applyProtection="1">
      <alignment horizontal="left" vertical="top"/>
    </xf>
    <xf numFmtId="0" fontId="56" fillId="0" borderId="0" xfId="0" applyNumberFormat="1" applyFont="1" applyAlignment="1" applyProtection="1">
      <alignment vertical="top"/>
    </xf>
    <xf numFmtId="0" fontId="68" fillId="0" borderId="0" xfId="0" applyFont="1" applyAlignment="1">
      <alignment vertical="center"/>
    </xf>
    <xf numFmtId="0" fontId="69" fillId="0" borderId="0" xfId="0" applyFont="1" applyAlignment="1">
      <alignment vertical="center"/>
    </xf>
    <xf numFmtId="0" fontId="38" fillId="0" borderId="0" xfId="0" applyFont="1" applyAlignment="1" applyProtection="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right" vertical="center"/>
    </xf>
    <xf numFmtId="2" fontId="38" fillId="7" borderId="7" xfId="18" applyNumberFormat="1" applyFont="1" applyFill="1" applyBorder="1" applyAlignment="1">
      <alignment horizontal="center" vertical="center"/>
    </xf>
    <xf numFmtId="43" fontId="38" fillId="7" borderId="7" xfId="18" applyFont="1" applyFill="1" applyBorder="1" applyAlignment="1">
      <alignment horizontal="center" vertical="center" wrapText="1"/>
    </xf>
    <xf numFmtId="3" fontId="38" fillId="7" borderId="7" xfId="0" applyNumberFormat="1" applyFont="1" applyFill="1" applyBorder="1" applyAlignment="1">
      <alignment horizontal="center" vertical="center"/>
    </xf>
    <xf numFmtId="0" fontId="39" fillId="0" borderId="0" xfId="0" applyFont="1" applyBorder="1" applyAlignment="1">
      <alignment horizontal="left" vertical="center"/>
    </xf>
    <xf numFmtId="0" fontId="10" fillId="0" borderId="0" xfId="0" applyFont="1" applyBorder="1" applyAlignment="1">
      <alignment vertical="center"/>
    </xf>
    <xf numFmtId="43" fontId="12" fillId="7" borderId="7" xfId="18" applyFont="1" applyFill="1" applyBorder="1" applyAlignment="1">
      <alignment horizontal="right" vertical="center" wrapText="1"/>
    </xf>
    <xf numFmtId="0" fontId="10" fillId="3" borderId="12" xfId="0" applyFont="1" applyFill="1" applyBorder="1" applyAlignment="1">
      <alignment horizontal="center" vertical="center" wrapText="1"/>
    </xf>
    <xf numFmtId="43" fontId="12" fillId="7" borderId="7" xfId="18" applyFont="1" applyFill="1" applyBorder="1" applyAlignment="1">
      <alignment horizontal="right" wrapText="1"/>
    </xf>
    <xf numFmtId="43" fontId="12" fillId="7" borderId="7" xfId="18" applyFont="1" applyFill="1" applyBorder="1" applyAlignment="1" applyProtection="1">
      <alignment horizontal="right" vertical="center" wrapText="1"/>
      <protection locked="0"/>
    </xf>
    <xf numFmtId="0" fontId="58" fillId="0" borderId="0" xfId="0" applyFont="1" applyBorder="1" applyAlignment="1">
      <alignment vertical="center"/>
    </xf>
    <xf numFmtId="43" fontId="38" fillId="0" borderId="0" xfId="0" applyNumberFormat="1" applyFont="1" applyAlignment="1">
      <alignment vertical="center"/>
    </xf>
    <xf numFmtId="0" fontId="73" fillId="0" borderId="0" xfId="0" applyFont="1" applyAlignment="1">
      <alignment vertical="center"/>
    </xf>
    <xf numFmtId="0" fontId="38" fillId="0" borderId="0" xfId="0" applyFont="1" applyAlignment="1">
      <alignment horizontal="right" vertical="center"/>
    </xf>
    <xf numFmtId="2" fontId="38" fillId="0" borderId="0" xfId="0" applyNumberFormat="1" applyFont="1" applyAlignment="1">
      <alignment vertical="center"/>
    </xf>
    <xf numFmtId="49" fontId="67" fillId="4" borderId="13" xfId="0" applyNumberFormat="1" applyFont="1" applyFill="1" applyBorder="1" applyAlignment="1" applyProtection="1">
      <alignment horizontal="center" vertical="center" wrapText="1"/>
      <protection locked="0"/>
    </xf>
    <xf numFmtId="49" fontId="67" fillId="4" borderId="12" xfId="0" applyNumberFormat="1" applyFont="1" applyFill="1" applyBorder="1" applyAlignment="1" applyProtection="1">
      <alignment horizontal="center" vertical="center" wrapText="1"/>
      <protection locked="0"/>
    </xf>
    <xf numFmtId="49" fontId="67" fillId="4" borderId="11" xfId="0" applyNumberFormat="1" applyFont="1" applyFill="1" applyBorder="1" applyAlignment="1" applyProtection="1">
      <alignment horizontal="center" vertical="center" wrapText="1"/>
      <protection locked="0"/>
    </xf>
    <xf numFmtId="0" fontId="74" fillId="0" borderId="0" xfId="0" applyFont="1" applyAlignment="1">
      <alignment vertical="center"/>
    </xf>
    <xf numFmtId="49" fontId="75" fillId="4" borderId="7" xfId="0" applyNumberFormat="1" applyFont="1" applyFill="1" applyBorder="1" applyAlignment="1" applyProtection="1">
      <alignment horizontal="center" vertical="center" wrapText="1"/>
      <protection locked="0"/>
    </xf>
    <xf numFmtId="49" fontId="75" fillId="4" borderId="7" xfId="0" applyNumberFormat="1" applyFont="1" applyFill="1" applyBorder="1" applyAlignment="1" applyProtection="1">
      <alignment horizontal="left" vertical="center" wrapText="1"/>
      <protection locked="0"/>
    </xf>
    <xf numFmtId="165" fontId="55" fillId="7" borderId="7" xfId="0" applyNumberFormat="1" applyFont="1" applyFill="1" applyBorder="1" applyAlignment="1" applyProtection="1">
      <alignment horizontal="center" vertical="center" wrapText="1"/>
    </xf>
    <xf numFmtId="0" fontId="55" fillId="7" borderId="7" xfId="0" applyNumberFormat="1" applyFont="1" applyFill="1" applyBorder="1" applyAlignment="1" applyProtection="1">
      <alignment horizontal="center" vertical="center" wrapText="1"/>
    </xf>
    <xf numFmtId="167" fontId="75" fillId="4" borderId="7" xfId="0" applyNumberFormat="1" applyFont="1" applyFill="1" applyBorder="1" applyAlignment="1" applyProtection="1">
      <alignment horizontal="center" vertical="center" wrapText="1"/>
      <protection locked="0"/>
    </xf>
    <xf numFmtId="3" fontId="76" fillId="4" borderId="7" xfId="0" applyNumberFormat="1" applyFont="1" applyFill="1" applyBorder="1" applyAlignment="1" applyProtection="1">
      <alignment horizontal="left" vertical="top" wrapText="1"/>
      <protection locked="0"/>
    </xf>
    <xf numFmtId="0" fontId="10" fillId="3" borderId="7" xfId="0" applyNumberFormat="1" applyFont="1" applyFill="1" applyBorder="1" applyAlignment="1">
      <alignment horizontal="center" vertical="center" wrapText="1"/>
    </xf>
    <xf numFmtId="0" fontId="61" fillId="0" borderId="0" xfId="0" applyNumberFormat="1" applyFont="1" applyAlignment="1">
      <alignment horizontal="center" vertical="center"/>
    </xf>
    <xf numFmtId="49" fontId="12" fillId="11" borderId="0" xfId="0" applyNumberFormat="1" applyFont="1" applyFill="1" applyBorder="1" applyAlignment="1" applyProtection="1">
      <alignment horizontal="center" vertical="center"/>
    </xf>
    <xf numFmtId="0" fontId="38" fillId="7" borderId="7" xfId="0" applyFont="1" applyFill="1" applyBorder="1" applyAlignment="1">
      <alignment vertical="center"/>
    </xf>
    <xf numFmtId="49" fontId="11" fillId="2" borderId="0" xfId="0" applyNumberFormat="1" applyFont="1" applyFill="1" applyBorder="1" applyAlignment="1" applyProtection="1">
      <alignment vertical="center" wrapText="1"/>
    </xf>
    <xf numFmtId="0" fontId="0" fillId="0" borderId="0" xfId="0" applyAlignment="1">
      <alignment vertical="center"/>
    </xf>
    <xf numFmtId="43" fontId="56" fillId="7" borderId="7" xfId="18" applyFont="1" applyFill="1" applyBorder="1" applyAlignment="1">
      <alignment horizontal="right" vertical="center"/>
    </xf>
    <xf numFmtId="43" fontId="12" fillId="7" borderId="7" xfId="18" applyFont="1" applyFill="1" applyBorder="1" applyAlignment="1" applyProtection="1">
      <alignment vertical="center"/>
      <protection locked="0"/>
    </xf>
    <xf numFmtId="43" fontId="12" fillId="4" borderId="7" xfId="18" applyFont="1" applyFill="1" applyBorder="1" applyAlignment="1" applyProtection="1">
      <alignment vertical="center"/>
      <protection locked="0"/>
    </xf>
    <xf numFmtId="43" fontId="10" fillId="5" borderId="7" xfId="18" applyFont="1" applyFill="1" applyBorder="1" applyAlignment="1">
      <alignment vertical="center"/>
    </xf>
    <xf numFmtId="43" fontId="56" fillId="7" borderId="7" xfId="18" applyFont="1" applyFill="1" applyBorder="1" applyAlignment="1">
      <alignment vertical="center"/>
    </xf>
    <xf numFmtId="43" fontId="56" fillId="0" borderId="0" xfId="0" applyNumberFormat="1" applyFont="1" applyAlignment="1">
      <alignment vertical="center"/>
    </xf>
    <xf numFmtId="0" fontId="70" fillId="0" borderId="0" xfId="0" applyFont="1" applyBorder="1" applyAlignment="1">
      <alignment vertical="center"/>
    </xf>
    <xf numFmtId="49" fontId="12" fillId="11" borderId="0" xfId="0" applyNumberFormat="1" applyFont="1" applyFill="1" applyBorder="1" applyAlignment="1" applyProtection="1">
      <alignment horizontal="left" vertical="center" wrapText="1"/>
    </xf>
    <xf numFmtId="49" fontId="12" fillId="11" borderId="0" xfId="0" applyNumberFormat="1" applyFont="1" applyFill="1" applyBorder="1" applyAlignment="1" applyProtection="1">
      <alignment vertical="center" wrapText="1"/>
    </xf>
    <xf numFmtId="0" fontId="12" fillId="11" borderId="0" xfId="0" applyNumberFormat="1" applyFont="1" applyFill="1" applyBorder="1" applyAlignment="1" applyProtection="1">
      <alignment horizontal="left" vertical="top" wrapText="1"/>
    </xf>
    <xf numFmtId="0" fontId="12" fillId="11" borderId="0" xfId="0" applyNumberFormat="1" applyFont="1" applyFill="1" applyBorder="1" applyAlignment="1" applyProtection="1">
      <alignment wrapText="1"/>
    </xf>
    <xf numFmtId="0" fontId="56" fillId="11" borderId="0" xfId="0" applyNumberFormat="1" applyFont="1" applyFill="1" applyAlignment="1">
      <alignment vertical="center"/>
    </xf>
    <xf numFmtId="3" fontId="2" fillId="5" borderId="7" xfId="0" applyNumberFormat="1" applyFont="1" applyFill="1" applyBorder="1" applyAlignment="1">
      <alignment vertical="center" wrapText="1"/>
    </xf>
    <xf numFmtId="0" fontId="47" fillId="0" borderId="0" xfId="0" applyFont="1" applyAlignment="1">
      <alignmen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3"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49" fontId="15" fillId="9" borderId="2" xfId="0" applyNumberFormat="1" applyFont="1" applyFill="1" applyBorder="1" applyAlignment="1" applyProtection="1">
      <alignment horizontal="center" vertical="center" wrapText="1" shrinkToFit="1"/>
    </xf>
    <xf numFmtId="49" fontId="15" fillId="9" borderId="3" xfId="0" applyNumberFormat="1" applyFont="1" applyFill="1" applyBorder="1" applyAlignment="1" applyProtection="1">
      <alignment horizontal="center" vertical="center" wrapText="1" shrinkToFit="1"/>
    </xf>
    <xf numFmtId="49" fontId="15" fillId="9" borderId="4" xfId="0" applyNumberFormat="1" applyFont="1" applyFill="1" applyBorder="1" applyAlignment="1" applyProtection="1">
      <alignment horizontal="center" vertical="center" wrapText="1" shrinkToFit="1"/>
    </xf>
    <xf numFmtId="49" fontId="15" fillId="9" borderId="5" xfId="0" applyNumberFormat="1" applyFont="1" applyFill="1" applyBorder="1" applyAlignment="1" applyProtection="1">
      <alignment horizontal="center" vertical="center" wrapText="1" shrinkToFit="1"/>
    </xf>
    <xf numFmtId="49" fontId="15" fillId="9" borderId="0" xfId="0" applyNumberFormat="1" applyFont="1" applyFill="1" applyBorder="1" applyAlignment="1" applyProtection="1">
      <alignment horizontal="center" vertical="center" wrapText="1" shrinkToFit="1"/>
    </xf>
    <xf numFmtId="49" fontId="15" fillId="9" borderId="6" xfId="0" applyNumberFormat="1" applyFont="1" applyFill="1" applyBorder="1" applyAlignment="1" applyProtection="1">
      <alignment horizontal="center" vertical="center" wrapText="1" shrinkToFit="1"/>
    </xf>
    <xf numFmtId="49" fontId="15" fillId="9" borderId="8" xfId="0" applyNumberFormat="1" applyFont="1" applyFill="1" applyBorder="1" applyAlignment="1" applyProtection="1">
      <alignment horizontal="center" vertical="center" wrapText="1" shrinkToFit="1"/>
    </xf>
    <xf numFmtId="49" fontId="15" fillId="9" borderId="1" xfId="0" applyNumberFormat="1" applyFont="1" applyFill="1" applyBorder="1" applyAlignment="1" applyProtection="1">
      <alignment horizontal="center" vertical="center" wrapText="1" shrinkToFit="1"/>
    </xf>
    <xf numFmtId="49" fontId="15" fillId="9" borderId="15" xfId="0" applyNumberFormat="1" applyFont="1" applyFill="1" applyBorder="1" applyAlignment="1" applyProtection="1">
      <alignment horizontal="center" vertical="center" wrapText="1" shrinkToFit="1"/>
    </xf>
    <xf numFmtId="49" fontId="30"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0" fillId="10" borderId="11" xfId="0" applyNumberFormat="1" applyFont="1" applyFill="1" applyBorder="1" applyAlignment="1" applyProtection="1">
      <alignment vertical="center"/>
      <protection locked="0"/>
    </xf>
    <xf numFmtId="49" fontId="10"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6" fillId="8" borderId="5" xfId="0" quotePrefix="1" applyFont="1" applyFill="1" applyBorder="1" applyAlignment="1" applyProtection="1">
      <alignment horizontal="center" vertical="center"/>
    </xf>
    <xf numFmtId="0" fontId="36"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5"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7"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3" fontId="3" fillId="4" borderId="7" xfId="0" applyNumberFormat="1" applyFont="1" applyFill="1" applyBorder="1" applyAlignment="1" applyProtection="1">
      <alignment horizontal="left" vertical="top" wrapText="1"/>
      <protection locked="0"/>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2" fillId="4" borderId="7" xfId="0" applyNumberFormat="1" applyFont="1" applyFill="1" applyBorder="1" applyAlignment="1" applyProtection="1">
      <alignment horizontal="left" vertical="center" wrapText="1"/>
      <protection locked="0"/>
    </xf>
    <xf numFmtId="49" fontId="29" fillId="4" borderId="7"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xf>
    <xf numFmtId="49" fontId="12" fillId="4" borderId="13" xfId="0" applyNumberFormat="1" applyFont="1" applyFill="1" applyBorder="1" applyAlignment="1" applyProtection="1">
      <alignment horizontal="left" vertical="center" wrapText="1"/>
    </xf>
    <xf numFmtId="49" fontId="12" fillId="4" borderId="12" xfId="0" applyNumberFormat="1" applyFont="1" applyFill="1" applyBorder="1" applyAlignment="1" applyProtection="1">
      <alignment horizontal="left" vertical="center" wrapText="1"/>
    </xf>
    <xf numFmtId="0" fontId="21" fillId="0" borderId="14" xfId="0" applyNumberFormat="1" applyFont="1" applyBorder="1" applyAlignment="1">
      <alignment horizontal="left" vertical="center" wrapText="1"/>
    </xf>
    <xf numFmtId="0" fontId="21" fillId="0" borderId="0" xfId="0" applyNumberFormat="1" applyFont="1" applyAlignment="1">
      <alignment horizontal="left" vertical="center" wrapText="1"/>
    </xf>
    <xf numFmtId="0"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left" vertical="center" wrapText="1"/>
    </xf>
    <xf numFmtId="0" fontId="21" fillId="0" borderId="9" xfId="0" applyNumberFormat="1" applyFont="1" applyBorder="1" applyAlignment="1">
      <alignment horizontal="left" vertical="center" wrapText="1"/>
    </xf>
    <xf numFmtId="0" fontId="1" fillId="6" borderId="7" xfId="0" applyNumberFormat="1" applyFont="1" applyFill="1" applyBorder="1" applyAlignment="1">
      <alignment horizontal="center" vertical="center"/>
    </xf>
    <xf numFmtId="0" fontId="11" fillId="4" borderId="7" xfId="0" applyNumberFormat="1" applyFont="1" applyFill="1" applyBorder="1" applyAlignment="1" applyProtection="1">
      <alignment vertical="top" wrapText="1"/>
      <protection locked="0"/>
    </xf>
    <xf numFmtId="0" fontId="11" fillId="4" borderId="7" xfId="0" applyNumberFormat="1" applyFont="1" applyFill="1" applyBorder="1" applyAlignment="1" applyProtection="1">
      <alignment horizontal="left" vertical="center" wrapText="1"/>
      <protection locked="0"/>
    </xf>
    <xf numFmtId="0" fontId="29" fillId="4" borderId="7"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left" vertical="center" wrapText="1"/>
    </xf>
    <xf numFmtId="0" fontId="29" fillId="4" borderId="7" xfId="0" applyNumberFormat="1" applyFont="1" applyFill="1" applyBorder="1" applyAlignment="1" applyProtection="1">
      <alignment horizontal="center" vertical="center" wrapText="1"/>
      <protection locked="0"/>
    </xf>
    <xf numFmtId="0" fontId="12" fillId="4" borderId="11" xfId="0" applyNumberFormat="1" applyFont="1" applyFill="1" applyBorder="1" applyAlignment="1" applyProtection="1">
      <alignment horizontal="center" vertical="top" wrapText="1"/>
    </xf>
    <xf numFmtId="0" fontId="12" fillId="4" borderId="12" xfId="0" applyNumberFormat="1" applyFont="1" applyFill="1" applyBorder="1" applyAlignment="1" applyProtection="1">
      <alignment horizontal="center" vertical="top" wrapText="1"/>
    </xf>
    <xf numFmtId="0" fontId="12" fillId="4" borderId="7" xfId="0" applyNumberFormat="1" applyFont="1" applyFill="1" applyBorder="1" applyAlignment="1" applyProtection="1">
      <alignment horizontal="left" vertical="top" wrapText="1"/>
    </xf>
    <xf numFmtId="0" fontId="0" fillId="0" borderId="7" xfId="0" applyBorder="1" applyAlignment="1"/>
    <xf numFmtId="0" fontId="12" fillId="4" borderId="7" xfId="0" applyNumberFormat="1" applyFont="1" applyFill="1" applyBorder="1" applyAlignment="1" applyProtection="1">
      <alignment wrapText="1"/>
    </xf>
    <xf numFmtId="0" fontId="67" fillId="4" borderId="11" xfId="0" applyNumberFormat="1" applyFont="1" applyFill="1" applyBorder="1" applyAlignment="1" applyProtection="1">
      <alignment vertical="center"/>
      <protection locked="0"/>
    </xf>
    <xf numFmtId="0" fontId="0" fillId="0" borderId="13" xfId="0" applyBorder="1" applyAlignment="1">
      <alignment vertical="center"/>
    </xf>
    <xf numFmtId="0" fontId="0" fillId="0" borderId="12" xfId="0" applyBorder="1" applyAlignment="1">
      <alignment vertical="center"/>
    </xf>
    <xf numFmtId="49" fontId="12" fillId="4" borderId="7" xfId="0" applyNumberFormat="1" applyFont="1" applyFill="1" applyBorder="1" applyAlignment="1" applyProtection="1">
      <alignment vertical="center" wrapText="1"/>
    </xf>
    <xf numFmtId="0" fontId="0" fillId="0" borderId="7" xfId="0" applyBorder="1" applyAlignment="1">
      <alignment vertical="center"/>
    </xf>
    <xf numFmtId="165" fontId="12" fillId="7" borderId="7" xfId="0" applyNumberFormat="1" applyFont="1" applyFill="1" applyBorder="1" applyAlignment="1" applyProtection="1">
      <alignment horizontal="center" vertical="center"/>
    </xf>
    <xf numFmtId="0" fontId="12" fillId="7" borderId="11" xfId="0" applyNumberFormat="1" applyFont="1" applyFill="1" applyBorder="1" applyAlignment="1" applyProtection="1">
      <alignment horizontal="center" vertical="center" wrapText="1"/>
    </xf>
    <xf numFmtId="0" fontId="12" fillId="7" borderId="12" xfId="0" applyNumberFormat="1" applyFont="1" applyFill="1" applyBorder="1" applyAlignment="1" applyProtection="1">
      <alignment horizontal="center" vertical="center" wrapText="1"/>
    </xf>
    <xf numFmtId="0" fontId="12" fillId="7" borderId="7" xfId="0" applyNumberFormat="1" applyFont="1" applyFill="1" applyBorder="1" applyAlignment="1" applyProtection="1">
      <alignment horizontal="center" vertical="top" wrapText="1"/>
    </xf>
    <xf numFmtId="0" fontId="39" fillId="0" borderId="14" xfId="0" applyFont="1" applyBorder="1" applyAlignment="1">
      <alignment horizontal="left" vertical="center" wrapText="1"/>
    </xf>
    <xf numFmtId="0" fontId="39" fillId="0" borderId="9" xfId="0" applyFont="1" applyBorder="1" applyAlignment="1">
      <alignment horizontal="left" vertical="center" wrapText="1"/>
    </xf>
    <xf numFmtId="0" fontId="39" fillId="0" borderId="0" xfId="0" applyFont="1" applyAlignment="1">
      <alignment horizontal="left" vertical="center" wrapText="1"/>
    </xf>
    <xf numFmtId="0" fontId="10" fillId="6" borderId="7" xfId="0" applyFont="1" applyFill="1" applyBorder="1" applyAlignment="1">
      <alignment horizontal="center" vertical="center"/>
    </xf>
    <xf numFmtId="0" fontId="10" fillId="6" borderId="12" xfId="0" applyFont="1" applyFill="1" applyBorder="1" applyAlignment="1">
      <alignment horizontal="center" vertical="center"/>
    </xf>
    <xf numFmtId="49" fontId="12" fillId="4" borderId="7" xfId="0" applyNumberFormat="1" applyFont="1" applyFill="1" applyBorder="1" applyAlignment="1" applyProtection="1">
      <alignment horizontal="left" vertical="center" wrapText="1"/>
    </xf>
    <xf numFmtId="0" fontId="47" fillId="0" borderId="0" xfId="0" applyFont="1" applyAlignment="1">
      <alignment vertical="center"/>
    </xf>
    <xf numFmtId="49" fontId="29" fillId="4" borderId="7" xfId="0" applyNumberFormat="1" applyFont="1" applyFill="1" applyBorder="1" applyAlignment="1" applyProtection="1">
      <alignment horizontal="center" vertical="center" wrapText="1"/>
      <protection locked="0"/>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9">
    <cellStyle name="Collegamento ipertestuale" xfId="17" builtinId="8"/>
    <cellStyle name="Collegamento ipertestuale 2" xfId="5"/>
    <cellStyle name="Euro" xfId="6"/>
    <cellStyle name="Euro 2" xfId="7"/>
    <cellStyle name="Excel Built-in Normal" xfId="1"/>
    <cellStyle name="Migliaia" xfId="18" builtinId="3"/>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torgnon.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vmlDrawing" Target="../drawings/vmlDrawing2.v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vmlDrawing" Target="../drawings/vmlDrawing3.v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9.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vmlDrawing" Target="../drawings/vmlDrawing4.v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7" Type="http://schemas.openxmlformats.org/officeDocument/2006/relationships/ctrlProp" Target="../ctrlProps/ctrlProp77.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5.xml"/><Relationship Id="rId7" Type="http://schemas.openxmlformats.org/officeDocument/2006/relationships/ctrlProp" Target="../ctrlProps/ctrlProp84.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6" Type="http://schemas.openxmlformats.org/officeDocument/2006/relationships/ctrlProp" Target="../ctrlProps/ctrlProp83.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2.xml"/><Relationship Id="rId7" Type="http://schemas.openxmlformats.org/officeDocument/2006/relationships/ctrlProp" Target="../ctrlProps/ctrlProp91.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6" Type="http://schemas.openxmlformats.org/officeDocument/2006/relationships/ctrlProp" Target="../ctrlProps/ctrlProp90.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9.xml"/><Relationship Id="rId7" Type="http://schemas.openxmlformats.org/officeDocument/2006/relationships/ctrlProp" Target="../ctrlProps/ctrlProp9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6" Type="http://schemas.openxmlformats.org/officeDocument/2006/relationships/ctrlProp" Target="../ctrlProps/ctrlProp97.xml"/><Relationship Id="rId5" Type="http://schemas.openxmlformats.org/officeDocument/2006/relationships/ctrlProp" Target="../ctrlProps/ctrlProp9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I26" sqref="I26"/>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225"/>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225">
        <v>43800</v>
      </c>
      <c r="F9" s="13"/>
      <c r="G9" s="14"/>
      <c r="H9" s="3"/>
      <c r="J9" s="9"/>
    </row>
    <row r="10" spans="2:10">
      <c r="B10" s="6"/>
      <c r="C10" s="10"/>
      <c r="D10" s="11"/>
      <c r="E10" s="12"/>
      <c r="F10" s="13"/>
      <c r="G10" s="14"/>
      <c r="H10" s="3"/>
      <c r="J10" s="9"/>
    </row>
    <row r="11" spans="2:10" ht="204.75" customHeight="1">
      <c r="B11" s="6"/>
      <c r="C11" s="388" t="s">
        <v>272</v>
      </c>
      <c r="D11" s="388"/>
      <c r="E11" s="388"/>
      <c r="F11" s="388"/>
      <c r="G11" s="388"/>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387"/>
      <c r="D17" s="387"/>
      <c r="E17" s="387"/>
      <c r="F17" s="387"/>
      <c r="G17" s="387"/>
      <c r="H17" s="16"/>
      <c r="J17" s="9"/>
    </row>
    <row r="18" spans="1:10">
      <c r="B18" s="6"/>
      <c r="C18" s="387"/>
      <c r="D18" s="387"/>
      <c r="E18" s="387"/>
      <c r="F18" s="387"/>
      <c r="G18" s="387"/>
      <c r="H18" s="16"/>
      <c r="J18" s="9"/>
    </row>
    <row r="19" spans="1:10">
      <c r="B19" s="6"/>
      <c r="C19" s="387"/>
      <c r="D19" s="387"/>
      <c r="E19" s="387"/>
      <c r="F19" s="387"/>
      <c r="G19" s="387"/>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8" customFormat="1">
      <c r="A6" s="175"/>
      <c r="B6" s="19" t="s">
        <v>57</v>
      </c>
      <c r="C6" s="19"/>
      <c r="D6" s="107" t="s">
        <v>128</v>
      </c>
      <c r="E6" s="56"/>
      <c r="F6" s="56"/>
      <c r="G6" s="56"/>
      <c r="H6" s="176"/>
      <c r="I6" s="175"/>
      <c r="J6" s="177"/>
    </row>
    <row r="7" spans="1:10" s="178" customFormat="1">
      <c r="A7" s="175"/>
      <c r="B7" s="19" t="s">
        <v>58</v>
      </c>
      <c r="C7" s="19"/>
      <c r="D7" s="107" t="s">
        <v>129</v>
      </c>
      <c r="E7" s="56"/>
      <c r="F7" s="56"/>
      <c r="G7" s="56"/>
      <c r="H7" s="176"/>
      <c r="I7" s="175"/>
      <c r="J7" s="177"/>
    </row>
    <row r="8" spans="1:10">
      <c r="A8" s="105"/>
      <c r="B8" s="52"/>
      <c r="C8" s="55" t="s">
        <v>59</v>
      </c>
      <c r="D8" s="55" t="s">
        <v>153</v>
      </c>
      <c r="E8" s="56"/>
      <c r="F8" s="56"/>
      <c r="G8" s="56"/>
      <c r="H8" s="57"/>
      <c r="I8" s="105"/>
      <c r="J8" s="54"/>
    </row>
    <row r="9" spans="1:10">
      <c r="A9" s="105"/>
      <c r="B9" s="52"/>
      <c r="C9" s="55" t="s">
        <v>56</v>
      </c>
      <c r="D9" s="55" t="s">
        <v>154</v>
      </c>
      <c r="E9" s="56"/>
      <c r="F9" s="56"/>
      <c r="G9" s="56"/>
      <c r="H9" s="57"/>
      <c r="I9" s="105"/>
      <c r="J9" s="54"/>
    </row>
    <row r="10" spans="1:10" s="105" customFormat="1">
      <c r="B10" s="55"/>
      <c r="C10" s="55" t="s">
        <v>68</v>
      </c>
      <c r="D10" s="55" t="s">
        <v>236</v>
      </c>
      <c r="E10" s="56"/>
      <c r="F10" s="56"/>
      <c r="G10" s="56"/>
      <c r="H10" s="57"/>
      <c r="J10" s="54"/>
    </row>
    <row r="11" spans="1:10" s="178" customFormat="1">
      <c r="A11" s="175"/>
      <c r="B11" s="19" t="s">
        <v>67</v>
      </c>
      <c r="C11" s="19"/>
      <c r="D11" s="107" t="s">
        <v>127</v>
      </c>
      <c r="E11" s="56"/>
      <c r="F11" s="56"/>
      <c r="G11" s="56"/>
      <c r="H11" s="176"/>
      <c r="I11" s="175"/>
      <c r="J11" s="177"/>
    </row>
    <row r="12" spans="1:10">
      <c r="A12" s="105"/>
      <c r="B12" s="52"/>
      <c r="C12" s="55" t="s">
        <v>101</v>
      </c>
      <c r="D12" s="55" t="s">
        <v>100</v>
      </c>
      <c r="E12" s="56"/>
      <c r="F12" s="56"/>
      <c r="G12" s="56"/>
      <c r="H12" s="57"/>
      <c r="I12" s="105"/>
      <c r="J12" s="54"/>
    </row>
    <row r="13" spans="1:10">
      <c r="A13" s="105"/>
      <c r="B13" s="52"/>
      <c r="C13" s="55" t="s">
        <v>102</v>
      </c>
      <c r="D13" s="55" t="s">
        <v>103</v>
      </c>
      <c r="E13" s="56"/>
      <c r="F13" s="56"/>
      <c r="G13" s="56"/>
      <c r="H13" s="57"/>
      <c r="I13" s="105"/>
      <c r="J13" s="54"/>
    </row>
    <row r="14" spans="1:10" s="178" customFormat="1">
      <c r="A14" s="175"/>
      <c r="B14" s="19" t="s">
        <v>104</v>
      </c>
      <c r="C14" s="19"/>
      <c r="D14" s="107" t="s">
        <v>126</v>
      </c>
      <c r="E14" s="56"/>
      <c r="F14" s="56"/>
      <c r="G14" s="56"/>
      <c r="H14" s="176"/>
      <c r="I14" s="175"/>
      <c r="J14" s="177"/>
    </row>
    <row r="15" spans="1:10" s="178" customFormat="1">
      <c r="A15" s="175"/>
      <c r="B15" s="19" t="s">
        <v>130</v>
      </c>
      <c r="C15" s="19"/>
      <c r="D15" s="107" t="s">
        <v>131</v>
      </c>
      <c r="E15" s="56"/>
      <c r="F15" s="56"/>
      <c r="G15" s="56"/>
      <c r="H15" s="176"/>
      <c r="I15" s="175"/>
      <c r="J15" s="177"/>
    </row>
    <row r="16" spans="1:10">
      <c r="A16" s="105"/>
      <c r="B16" s="52"/>
      <c r="C16" s="55" t="s">
        <v>132</v>
      </c>
      <c r="D16" s="55" t="s">
        <v>136</v>
      </c>
      <c r="E16" s="56"/>
      <c r="F16" s="56"/>
      <c r="G16" s="56"/>
      <c r="H16" s="57"/>
      <c r="I16" s="105"/>
      <c r="J16" s="54"/>
    </row>
    <row r="17" spans="1:10">
      <c r="A17" s="105"/>
      <c r="B17" s="52"/>
      <c r="C17" s="55" t="s">
        <v>133</v>
      </c>
      <c r="D17" s="55" t="s">
        <v>139</v>
      </c>
      <c r="E17" s="56"/>
      <c r="F17" s="56"/>
      <c r="G17" s="56"/>
      <c r="H17" s="57"/>
      <c r="I17" s="105"/>
      <c r="J17" s="54"/>
    </row>
    <row r="18" spans="1:10">
      <c r="A18" s="105"/>
      <c r="B18" s="52"/>
      <c r="C18" s="55" t="s">
        <v>134</v>
      </c>
      <c r="D18" s="55" t="s">
        <v>140</v>
      </c>
      <c r="E18" s="56"/>
      <c r="F18" s="56"/>
      <c r="G18" s="56"/>
      <c r="H18" s="57"/>
      <c r="I18" s="105"/>
      <c r="J18" s="54"/>
    </row>
    <row r="19" spans="1:10">
      <c r="A19" s="105"/>
      <c r="B19" s="52"/>
      <c r="C19" s="55" t="s">
        <v>135</v>
      </c>
      <c r="D19" s="55" t="s">
        <v>141</v>
      </c>
      <c r="E19" s="56"/>
      <c r="F19" s="56"/>
      <c r="G19" s="56"/>
      <c r="H19" s="57"/>
      <c r="I19" s="105"/>
      <c r="J19" s="54"/>
    </row>
    <row r="20" spans="1:10">
      <c r="A20" s="105"/>
      <c r="B20" s="52"/>
      <c r="C20" s="55" t="s">
        <v>145</v>
      </c>
      <c r="D20" s="55" t="s">
        <v>146</v>
      </c>
      <c r="E20" s="56"/>
      <c r="F20" s="56"/>
      <c r="G20" s="56"/>
      <c r="H20" s="57"/>
      <c r="I20" s="105"/>
      <c r="J20" s="54"/>
    </row>
    <row r="21" spans="1:10">
      <c r="A21" s="105"/>
      <c r="B21" s="19" t="s">
        <v>237</v>
      </c>
      <c r="C21" s="55"/>
      <c r="D21" s="107" t="s">
        <v>264</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79"/>
      <c r="C32" s="106"/>
      <c r="D32" s="55"/>
      <c r="E32" s="56"/>
      <c r="F32" s="56"/>
      <c r="G32" s="56"/>
      <c r="H32" s="57"/>
      <c r="I32" s="105"/>
      <c r="J32" s="54"/>
    </row>
    <row r="33" spans="1:10">
      <c r="A33" s="105"/>
      <c r="B33" s="179"/>
      <c r="C33" s="19"/>
      <c r="D33" s="55"/>
      <c r="E33" s="56"/>
      <c r="F33" s="56"/>
      <c r="G33" s="56"/>
      <c r="H33" s="57"/>
      <c r="I33" s="105"/>
      <c r="J33" s="54"/>
    </row>
    <row r="34" spans="1:10">
      <c r="A34" s="105"/>
      <c r="B34" s="179"/>
      <c r="C34" s="19"/>
      <c r="D34" s="55"/>
      <c r="E34" s="56"/>
      <c r="F34" s="56"/>
      <c r="G34" s="56"/>
      <c r="H34" s="57"/>
      <c r="I34" s="105"/>
      <c r="J34" s="54"/>
    </row>
    <row r="35" spans="1:10" ht="57" customHeight="1">
      <c r="A35" s="105"/>
      <c r="B35" s="180"/>
      <c r="C35" s="180"/>
      <c r="D35" s="180"/>
      <c r="E35" s="180"/>
      <c r="F35" s="180"/>
      <c r="G35" s="180"/>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zoomScaleNormal="100" zoomScaleSheetLayoutView="100" workbookViewId="0">
      <selection activeCell="M12" sqref="M12"/>
    </sheetView>
  </sheetViews>
  <sheetFormatPr defaultColWidth="21.85546875" defaultRowHeight="12.75"/>
  <cols>
    <col min="1" max="1" width="2.7109375" style="78" customWidth="1"/>
    <col min="2" max="2" width="4.7109375" style="79" customWidth="1"/>
    <col min="3" max="4" width="25.7109375" style="80" customWidth="1"/>
    <col min="5" max="5" width="19" style="80" customWidth="1"/>
    <col min="6" max="6" width="25.7109375" style="80" customWidth="1"/>
    <col min="7" max="7" width="11.285156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398" t="s">
        <v>273</v>
      </c>
      <c r="D2" s="399"/>
      <c r="E2" s="399"/>
      <c r="F2" s="399"/>
      <c r="G2" s="400"/>
      <c r="H2" s="85"/>
      <c r="L2" s="86"/>
    </row>
    <row r="3" spans="1:12" ht="23.25" customHeight="1">
      <c r="B3" s="84"/>
      <c r="C3" s="401"/>
      <c r="D3" s="402"/>
      <c r="E3" s="402"/>
      <c r="F3" s="402"/>
      <c r="G3" s="403"/>
      <c r="H3" s="85"/>
      <c r="L3" s="86"/>
    </row>
    <row r="4" spans="1:12" ht="30.75" customHeight="1" thickBot="1">
      <c r="B4" s="84"/>
      <c r="C4" s="404"/>
      <c r="D4" s="405"/>
      <c r="E4" s="405"/>
      <c r="F4" s="405"/>
      <c r="G4" s="406"/>
      <c r="H4" s="85"/>
    </row>
    <row r="5" spans="1:12" ht="12" customHeight="1">
      <c r="B5" s="84"/>
      <c r="C5" s="87"/>
      <c r="D5" s="87"/>
      <c r="E5" s="87"/>
      <c r="F5" s="87"/>
      <c r="G5" s="87"/>
      <c r="H5" s="88"/>
    </row>
    <row r="6" spans="1:12" ht="12" customHeight="1">
      <c r="B6" s="414" t="s">
        <v>54</v>
      </c>
      <c r="C6" s="415"/>
      <c r="D6" s="89"/>
      <c r="E6" s="89"/>
      <c r="F6" s="89"/>
      <c r="G6" s="89"/>
      <c r="H6" s="88"/>
      <c r="L6" s="86"/>
    </row>
    <row r="7" spans="1:12" ht="18" customHeight="1">
      <c r="B7" s="84"/>
      <c r="C7" s="407"/>
      <c r="D7" s="407"/>
      <c r="E7" s="407"/>
      <c r="F7" s="407"/>
      <c r="G7" s="407"/>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c r="E10" s="221" t="s">
        <v>358</v>
      </c>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40">
        <v>81002590073</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416" t="s">
        <v>293</v>
      </c>
      <c r="D14" s="416"/>
      <c r="E14" s="416"/>
      <c r="F14" s="417"/>
      <c r="G14" s="40" t="s">
        <v>61</v>
      </c>
      <c r="H14" s="93"/>
      <c r="I14" s="90"/>
    </row>
    <row r="15" spans="1:12" ht="12" customHeight="1">
      <c r="B15" s="84"/>
      <c r="C15" s="416" t="s">
        <v>308</v>
      </c>
      <c r="D15" s="416"/>
      <c r="E15" s="416"/>
      <c r="F15" s="417"/>
      <c r="G15" s="40" t="s">
        <v>61</v>
      </c>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63" customHeight="1">
      <c r="B18" s="84"/>
      <c r="C18" s="202" t="s">
        <v>44</v>
      </c>
      <c r="D18" s="202"/>
      <c r="E18" s="202"/>
      <c r="F18" s="408" t="s">
        <v>350</v>
      </c>
      <c r="G18" s="409"/>
      <c r="H18" s="88"/>
      <c r="L18" s="86"/>
    </row>
    <row r="19" spans="2:12" ht="9.9499999999999993" customHeight="1">
      <c r="B19" s="84"/>
      <c r="C19" s="34"/>
      <c r="D19" s="34"/>
      <c r="E19" s="34"/>
      <c r="F19" s="34"/>
      <c r="G19" s="34"/>
      <c r="H19" s="88"/>
      <c r="L19" s="86"/>
    </row>
    <row r="20" spans="2:12" ht="12" customHeight="1">
      <c r="B20" s="84"/>
      <c r="C20" s="203" t="s">
        <v>26</v>
      </c>
      <c r="D20" s="42"/>
      <c r="E20" s="42"/>
      <c r="F20" s="203" t="s">
        <v>27</v>
      </c>
      <c r="G20" s="42"/>
      <c r="H20" s="88"/>
      <c r="L20" s="86"/>
    </row>
    <row r="21" spans="2:12" ht="24.95" customHeight="1">
      <c r="B21" s="84"/>
      <c r="C21" s="410" t="s">
        <v>309</v>
      </c>
      <c r="D21" s="411"/>
      <c r="E21" s="97"/>
      <c r="F21" s="412"/>
      <c r="G21" s="413"/>
      <c r="H21" s="88"/>
      <c r="L21" s="86"/>
    </row>
    <row r="22" spans="2:12" ht="9.9499999999999993" customHeight="1">
      <c r="B22" s="84"/>
      <c r="C22" s="81"/>
      <c r="D22" s="97"/>
      <c r="E22" s="97"/>
      <c r="F22" s="97"/>
      <c r="G22" s="97"/>
      <c r="H22" s="88"/>
      <c r="L22" s="86"/>
    </row>
    <row r="23" spans="2:12" ht="12" customHeight="1">
      <c r="B23" s="84"/>
      <c r="C23" s="202" t="s">
        <v>30</v>
      </c>
      <c r="D23" s="97"/>
      <c r="E23" s="97"/>
      <c r="F23" s="97"/>
      <c r="G23" s="97"/>
      <c r="H23" s="88"/>
      <c r="L23" s="86"/>
    </row>
    <row r="24" spans="2:12" ht="15" customHeight="1">
      <c r="B24" s="84"/>
      <c r="C24" s="203" t="s">
        <v>31</v>
      </c>
      <c r="D24" s="97"/>
      <c r="E24" s="97"/>
      <c r="F24" s="97"/>
      <c r="G24" s="97"/>
      <c r="H24" s="88"/>
      <c r="L24" s="86"/>
    </row>
    <row r="25" spans="2:12" ht="24.95" customHeight="1">
      <c r="B25" s="84"/>
      <c r="C25" s="389" t="s">
        <v>310</v>
      </c>
      <c r="D25" s="390"/>
      <c r="E25" s="390"/>
      <c r="F25" s="390"/>
      <c r="G25" s="391"/>
      <c r="H25" s="88"/>
      <c r="L25" s="86"/>
    </row>
    <row r="26" spans="2:12" ht="15" customHeight="1">
      <c r="B26" s="84"/>
      <c r="C26" s="203" t="s">
        <v>32</v>
      </c>
      <c r="D26" s="97"/>
      <c r="E26" s="42"/>
      <c r="F26" s="204" t="s">
        <v>33</v>
      </c>
      <c r="G26" s="97"/>
      <c r="H26" s="88"/>
      <c r="L26" s="86"/>
    </row>
    <row r="27" spans="2:12" ht="24.95" customHeight="1">
      <c r="B27" s="84"/>
      <c r="C27" s="392" t="s">
        <v>311</v>
      </c>
      <c r="D27" s="393"/>
      <c r="E27" s="97"/>
      <c r="F27" s="394" t="s">
        <v>312</v>
      </c>
      <c r="G27" s="391"/>
      <c r="H27" s="88"/>
      <c r="L27" s="86"/>
    </row>
    <row r="28" spans="2:12" ht="15" customHeight="1">
      <c r="B28" s="84"/>
      <c r="C28" s="203" t="s">
        <v>34</v>
      </c>
      <c r="D28" s="97"/>
      <c r="E28" s="97"/>
      <c r="F28" s="97"/>
      <c r="G28" s="97"/>
      <c r="H28" s="88"/>
      <c r="L28" s="86"/>
    </row>
    <row r="29" spans="2:12" ht="24.95" customHeight="1">
      <c r="B29" s="84"/>
      <c r="C29" s="395" t="s">
        <v>313</v>
      </c>
      <c r="D29" s="390"/>
      <c r="E29" s="390"/>
      <c r="F29" s="390"/>
      <c r="G29" s="391"/>
      <c r="H29" s="88"/>
      <c r="L29" s="86"/>
    </row>
    <row r="30" spans="2:12" ht="12" customHeight="1" thickBot="1">
      <c r="B30" s="396"/>
      <c r="C30" s="397"/>
      <c r="D30" s="397"/>
      <c r="E30" s="397"/>
      <c r="F30" s="397"/>
      <c r="G30" s="397"/>
      <c r="H30" s="207"/>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3">
    <mergeCell ref="C2:G4"/>
    <mergeCell ref="C7:G7"/>
    <mergeCell ref="F18:G18"/>
    <mergeCell ref="C21:D21"/>
    <mergeCell ref="F21:G21"/>
    <mergeCell ref="B6:C6"/>
    <mergeCell ref="C14:F14"/>
    <mergeCell ref="C15:F15"/>
    <mergeCell ref="C25:G25"/>
    <mergeCell ref="C27:D27"/>
    <mergeCell ref="F27:G27"/>
    <mergeCell ref="C29:G29"/>
    <mergeCell ref="B30:G30"/>
  </mergeCells>
  <conditionalFormatting sqref="D10">
    <cfRule type="cellIs" dxfId="4" priority="7" stopIfTrue="1" operator="notEqual">
      <formula>""</formula>
    </cfRule>
  </conditionalFormatting>
  <conditionalFormatting sqref="D8">
    <cfRule type="cellIs" dxfId="3" priority="6" stopIfTrue="1" operator="notEqual">
      <formula>""</formula>
    </cfRule>
  </conditionalFormatting>
  <conditionalFormatting sqref="G14">
    <cfRule type="cellIs" dxfId="2" priority="4" stopIfTrue="1" operator="notEqual">
      <formula>""</formula>
    </cfRule>
  </conditionalFormatting>
  <conditionalFormatting sqref="G15">
    <cfRule type="cellIs" dxfId="1" priority="2" stopIfTrue="1" operator="notEqual">
      <formula>""</formula>
    </cfRule>
  </conditionalFormatting>
  <conditionalFormatting sqref="D12">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G15">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94"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Q4776"/>
  <sheetViews>
    <sheetView showGridLines="0" view="pageBreakPreview" zoomScale="86" zoomScaleNormal="100" zoomScaleSheetLayoutView="86" workbookViewId="0">
      <selection activeCell="O6" sqref="O6"/>
    </sheetView>
  </sheetViews>
  <sheetFormatPr defaultColWidth="9.140625"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8.57031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7" s="118" customFormat="1" ht="15" customHeight="1">
      <c r="B1" s="117" t="s">
        <v>55</v>
      </c>
      <c r="E1" s="119"/>
      <c r="K1" s="119"/>
      <c r="M1" s="128"/>
      <c r="N1" s="128"/>
      <c r="O1" s="128"/>
    </row>
    <row r="2" spans="2:17" s="118" customFormat="1" ht="20.100000000000001" customHeight="1">
      <c r="B2" s="184"/>
      <c r="D2" s="121"/>
      <c r="E2" s="122"/>
      <c r="F2" s="121"/>
      <c r="G2" s="75"/>
      <c r="H2" s="121"/>
      <c r="I2" s="121"/>
      <c r="J2" s="121"/>
      <c r="K2" s="122"/>
      <c r="M2" s="128"/>
      <c r="N2" s="128"/>
      <c r="O2" s="128"/>
    </row>
    <row r="3" spans="2:17" s="118" customFormat="1" ht="15" customHeight="1">
      <c r="B3" s="120" t="s">
        <v>155</v>
      </c>
      <c r="C3" s="46"/>
      <c r="D3" s="46"/>
      <c r="E3" s="122"/>
      <c r="F3" s="46"/>
      <c r="G3" s="124"/>
      <c r="H3" s="124"/>
      <c r="I3" s="124"/>
      <c r="J3" s="121"/>
      <c r="K3" s="119"/>
      <c r="M3" s="128"/>
      <c r="N3" s="128"/>
      <c r="O3" s="128"/>
    </row>
    <row r="4" spans="2:17" s="118" customFormat="1" ht="42">
      <c r="B4" s="186" t="s">
        <v>47</v>
      </c>
      <c r="C4" s="186" t="s">
        <v>48</v>
      </c>
      <c r="D4" s="186" t="s">
        <v>49</v>
      </c>
      <c r="E4" s="186" t="s">
        <v>51</v>
      </c>
      <c r="F4" s="186" t="s">
        <v>53</v>
      </c>
      <c r="G4" s="186" t="s">
        <v>50</v>
      </c>
      <c r="H4" s="186" t="s">
        <v>65</v>
      </c>
      <c r="I4" s="186" t="s">
        <v>64</v>
      </c>
      <c r="J4" s="186" t="s">
        <v>52</v>
      </c>
      <c r="K4" s="186" t="s">
        <v>63</v>
      </c>
      <c r="M4" s="128"/>
      <c r="N4" s="128"/>
      <c r="O4" s="128"/>
    </row>
    <row r="5" spans="2:17" s="118" customFormat="1" ht="14.25">
      <c r="B5" s="185" t="s">
        <v>157</v>
      </c>
      <c r="C5" s="185" t="s">
        <v>158</v>
      </c>
      <c r="D5" s="185" t="s">
        <v>159</v>
      </c>
      <c r="E5" s="185" t="s">
        <v>160</v>
      </c>
      <c r="F5" s="185" t="s">
        <v>161</v>
      </c>
      <c r="G5" s="185" t="s">
        <v>162</v>
      </c>
      <c r="H5" s="185" t="s">
        <v>163</v>
      </c>
      <c r="I5" s="185" t="s">
        <v>164</v>
      </c>
      <c r="J5" s="185" t="s">
        <v>165</v>
      </c>
      <c r="K5" s="185" t="s">
        <v>166</v>
      </c>
      <c r="M5" s="128"/>
      <c r="N5" s="128"/>
      <c r="O5" s="128"/>
    </row>
    <row r="6" spans="2:17" s="118" customFormat="1" ht="189">
      <c r="B6" s="109">
        <v>1</v>
      </c>
      <c r="C6" s="113" t="s">
        <v>287</v>
      </c>
      <c r="D6" s="116" t="s">
        <v>288</v>
      </c>
      <c r="E6" s="114">
        <v>1988</v>
      </c>
      <c r="F6" s="112">
        <v>9.7999999999999997E-3</v>
      </c>
      <c r="G6" s="115" t="s">
        <v>291</v>
      </c>
      <c r="H6" s="111" t="s">
        <v>62</v>
      </c>
      <c r="I6" s="111" t="s">
        <v>61</v>
      </c>
      <c r="J6" s="111" t="s">
        <v>62</v>
      </c>
      <c r="K6" s="111" t="s">
        <v>62</v>
      </c>
      <c r="M6" s="128"/>
      <c r="N6" s="128"/>
      <c r="O6" s="128"/>
    </row>
    <row r="7" spans="2:17" s="118" customFormat="1" ht="96.6" customHeight="1">
      <c r="B7" s="109">
        <v>2</v>
      </c>
      <c r="C7" s="113" t="s">
        <v>294</v>
      </c>
      <c r="D7" s="116" t="s">
        <v>295</v>
      </c>
      <c r="E7" s="114">
        <v>1998</v>
      </c>
      <c r="F7" s="112">
        <v>1.19</v>
      </c>
      <c r="G7" s="115" t="s">
        <v>296</v>
      </c>
      <c r="H7" s="111" t="s">
        <v>62</v>
      </c>
      <c r="I7" s="111" t="s">
        <v>62</v>
      </c>
      <c r="J7" s="111" t="s">
        <v>62</v>
      </c>
      <c r="K7" s="111" t="s">
        <v>62</v>
      </c>
      <c r="L7" s="111" t="s">
        <v>62</v>
      </c>
      <c r="M7" s="111" t="s">
        <v>62</v>
      </c>
      <c r="O7" s="128"/>
      <c r="P7" s="128"/>
      <c r="Q7" s="128"/>
    </row>
    <row r="8" spans="2:17" s="118" customFormat="1" ht="104.45" customHeight="1">
      <c r="B8" s="109">
        <v>3</v>
      </c>
      <c r="C8" s="113" t="s">
        <v>314</v>
      </c>
      <c r="D8" s="116" t="s">
        <v>315</v>
      </c>
      <c r="E8" s="114">
        <v>2002</v>
      </c>
      <c r="F8" s="112">
        <v>0.49</v>
      </c>
      <c r="G8" s="115" t="s">
        <v>316</v>
      </c>
      <c r="H8" s="111" t="s">
        <v>62</v>
      </c>
      <c r="I8" s="111" t="s">
        <v>62</v>
      </c>
      <c r="J8" s="111" t="s">
        <v>62</v>
      </c>
      <c r="K8" s="111" t="s">
        <v>62</v>
      </c>
      <c r="M8" s="128"/>
      <c r="N8" s="128"/>
      <c r="O8" s="128"/>
    </row>
    <row r="9" spans="2:17" s="118" customFormat="1" ht="85.9" customHeight="1">
      <c r="B9" s="109">
        <v>4</v>
      </c>
      <c r="C9" s="113" t="s">
        <v>317</v>
      </c>
      <c r="D9" s="116" t="s">
        <v>318</v>
      </c>
      <c r="E9" s="114">
        <v>1934</v>
      </c>
      <c r="F9" s="112">
        <v>7.1849999999999997E-2</v>
      </c>
      <c r="G9" s="115" t="s">
        <v>319</v>
      </c>
      <c r="H9" s="111" t="s">
        <v>62</v>
      </c>
      <c r="I9" s="111" t="s">
        <v>62</v>
      </c>
      <c r="J9" s="111" t="s">
        <v>62</v>
      </c>
      <c r="K9" s="111" t="s">
        <v>62</v>
      </c>
      <c r="M9" s="128"/>
      <c r="N9" s="128"/>
      <c r="O9" s="128"/>
    </row>
    <row r="10" spans="2:17" s="118" customFormat="1" ht="35.1" customHeight="1">
      <c r="B10" s="109"/>
      <c r="C10" s="113"/>
      <c r="D10" s="116"/>
      <c r="E10" s="114"/>
      <c r="F10" s="112"/>
      <c r="G10" s="115"/>
      <c r="H10" s="111"/>
      <c r="I10" s="111"/>
      <c r="J10" s="111"/>
      <c r="K10" s="111"/>
      <c r="M10" s="128"/>
      <c r="N10" s="128"/>
      <c r="O10" s="128"/>
    </row>
    <row r="11" spans="2:17" s="118" customFormat="1" ht="12" customHeight="1">
      <c r="E11" s="119"/>
      <c r="K11" s="119"/>
      <c r="M11" s="128"/>
      <c r="N11" s="128"/>
      <c r="O11" s="128"/>
    </row>
    <row r="12" spans="2:17" s="118" customFormat="1" ht="15" customHeight="1">
      <c r="B12" s="183" t="s">
        <v>151</v>
      </c>
      <c r="E12" s="119"/>
      <c r="K12" s="119"/>
      <c r="M12" s="128"/>
      <c r="N12" s="128"/>
      <c r="O12" s="128"/>
    </row>
    <row r="13" spans="2:17" s="118" customFormat="1" ht="15">
      <c r="B13" s="183" t="s">
        <v>167</v>
      </c>
      <c r="E13" s="119"/>
      <c r="F13" s="125"/>
      <c r="K13" s="119"/>
      <c r="M13" s="128"/>
      <c r="N13" s="128"/>
      <c r="O13" s="128"/>
    </row>
    <row r="14" spans="2:17" s="118" customFormat="1" ht="15">
      <c r="B14" s="183" t="s">
        <v>168</v>
      </c>
      <c r="E14" s="119"/>
      <c r="K14" s="119"/>
      <c r="M14" s="128"/>
      <c r="N14" s="128"/>
      <c r="O14" s="128"/>
    </row>
    <row r="15" spans="2:17" s="118" customFormat="1" ht="15">
      <c r="B15" s="183" t="s">
        <v>169</v>
      </c>
      <c r="E15" s="119"/>
      <c r="K15" s="119"/>
      <c r="M15" s="128"/>
      <c r="N15" s="128"/>
      <c r="O15" s="128"/>
    </row>
    <row r="16" spans="2:17" s="118" customFormat="1" ht="15">
      <c r="B16" s="183" t="s">
        <v>208</v>
      </c>
      <c r="E16" s="119"/>
      <c r="K16" s="119"/>
      <c r="M16" s="128"/>
      <c r="N16" s="128"/>
      <c r="O16" s="128"/>
    </row>
    <row r="17" spans="2:15" s="118" customFormat="1" ht="13.5" customHeight="1">
      <c r="B17" s="183" t="s">
        <v>170</v>
      </c>
      <c r="E17" s="119"/>
      <c r="K17" s="119"/>
      <c r="M17" s="128"/>
      <c r="N17" s="126"/>
      <c r="O17" s="126"/>
    </row>
    <row r="18" spans="2:15" s="118" customFormat="1" ht="15">
      <c r="B18" s="183" t="s">
        <v>171</v>
      </c>
      <c r="E18" s="119"/>
      <c r="K18" s="119"/>
      <c r="M18" s="128"/>
      <c r="N18" s="133"/>
      <c r="O18" s="132"/>
    </row>
    <row r="19" spans="2:15" s="118" customFormat="1" ht="15">
      <c r="B19" s="183" t="s">
        <v>172</v>
      </c>
      <c r="E19" s="119"/>
      <c r="K19" s="119"/>
      <c r="M19" s="128"/>
      <c r="N19" s="133"/>
      <c r="O19" s="132"/>
    </row>
    <row r="20" spans="2:15" s="118" customFormat="1" ht="15">
      <c r="B20" s="183" t="s">
        <v>173</v>
      </c>
      <c r="E20" s="119"/>
      <c r="K20" s="119"/>
      <c r="M20" s="128"/>
      <c r="N20" s="133"/>
      <c r="O20" s="132"/>
    </row>
    <row r="21" spans="2:15" s="118" customFormat="1" ht="15">
      <c r="B21" s="183" t="s">
        <v>175</v>
      </c>
      <c r="E21" s="119"/>
      <c r="K21" s="119"/>
      <c r="M21" s="128"/>
      <c r="N21" s="133"/>
      <c r="O21" s="132"/>
    </row>
    <row r="22" spans="2:15" s="118" customFormat="1" ht="15">
      <c r="E22" s="119"/>
      <c r="K22" s="119"/>
      <c r="M22" s="128"/>
      <c r="N22" s="133"/>
      <c r="O22" s="132"/>
    </row>
    <row r="23" spans="2:15">
      <c r="N23" s="133"/>
      <c r="O23" s="132"/>
    </row>
    <row r="24" spans="2:15">
      <c r="N24" s="133"/>
      <c r="O24" s="132"/>
    </row>
    <row r="25" spans="2:15">
      <c r="N25" s="133"/>
      <c r="O25" s="132"/>
    </row>
    <row r="26" spans="2:15">
      <c r="N26" s="133"/>
      <c r="O26" s="132"/>
    </row>
    <row r="27" spans="2:15">
      <c r="N27" s="133"/>
      <c r="O27" s="132"/>
    </row>
    <row r="28" spans="2:15">
      <c r="N28" s="133"/>
      <c r="O28" s="132"/>
    </row>
    <row r="29" spans="2:15">
      <c r="N29" s="133"/>
      <c r="O29" s="132"/>
    </row>
    <row r="30" spans="2:15">
      <c r="N30" s="133"/>
      <c r="O30" s="132"/>
    </row>
    <row r="31" spans="2:15">
      <c r="N31" s="133"/>
      <c r="O31" s="132"/>
    </row>
    <row r="32" spans="2:15">
      <c r="N32" s="133"/>
      <c r="O32" s="132"/>
    </row>
    <row r="33" spans="14:15">
      <c r="N33" s="133"/>
      <c r="O33" s="132"/>
    </row>
    <row r="34" spans="14:15">
      <c r="N34" s="133"/>
      <c r="O34" s="132"/>
    </row>
    <row r="35" spans="14:15">
      <c r="N35" s="133"/>
      <c r="O35" s="132"/>
    </row>
    <row r="36" spans="14:15">
      <c r="N36" s="133"/>
      <c r="O36" s="132"/>
    </row>
    <row r="37" spans="14:15">
      <c r="N37" s="133"/>
      <c r="O37" s="132"/>
    </row>
    <row r="38" spans="14:15">
      <c r="N38" s="133"/>
      <c r="O38" s="132"/>
    </row>
    <row r="39" spans="14:15">
      <c r="N39" s="133"/>
      <c r="O39" s="132"/>
    </row>
    <row r="40" spans="14:15">
      <c r="N40" s="133"/>
      <c r="O40" s="132"/>
    </row>
    <row r="41" spans="14:15">
      <c r="N41" s="133"/>
      <c r="O41" s="132"/>
    </row>
    <row r="42" spans="14:15">
      <c r="N42" s="133"/>
      <c r="O42" s="132"/>
    </row>
    <row r="43" spans="14:15">
      <c r="N43" s="133"/>
      <c r="O43" s="132"/>
    </row>
    <row r="44" spans="14:15">
      <c r="N44" s="133"/>
      <c r="O44" s="132"/>
    </row>
    <row r="45" spans="14:15">
      <c r="N45" s="133"/>
      <c r="O45" s="132"/>
    </row>
    <row r="46" spans="14:15">
      <c r="N46" s="133"/>
      <c r="O46" s="132"/>
    </row>
    <row r="47" spans="14:15">
      <c r="N47" s="133"/>
      <c r="O47" s="132"/>
    </row>
    <row r="48" spans="14:15">
      <c r="N48" s="133"/>
      <c r="O48" s="132"/>
    </row>
    <row r="49" spans="12:15">
      <c r="N49" s="133"/>
      <c r="O49" s="132"/>
    </row>
    <row r="50" spans="12:15">
      <c r="N50" s="133"/>
      <c r="O50" s="132"/>
    </row>
    <row r="51" spans="12:15">
      <c r="N51" s="133"/>
      <c r="O51" s="132"/>
    </row>
    <row r="52" spans="12:15">
      <c r="N52" s="133"/>
      <c r="O52" s="132"/>
    </row>
    <row r="53" spans="12:15">
      <c r="N53" s="133"/>
      <c r="O53" s="132"/>
    </row>
    <row r="54" spans="12:15">
      <c r="N54" s="133"/>
      <c r="O54" s="132"/>
    </row>
    <row r="55" spans="12:15">
      <c r="N55" s="133"/>
      <c r="O55" s="132"/>
    </row>
    <row r="56" spans="12:15">
      <c r="N56" s="133"/>
      <c r="O56" s="132"/>
    </row>
    <row r="57" spans="12:15">
      <c r="N57" s="133"/>
      <c r="O57" s="132"/>
    </row>
    <row r="58" spans="12:15">
      <c r="N58" s="133"/>
      <c r="O58" s="132"/>
    </row>
    <row r="59" spans="12:15">
      <c r="L59" s="128" t="s">
        <v>61</v>
      </c>
      <c r="M59" s="129">
        <v>2017</v>
      </c>
    </row>
    <row r="60" spans="12:15">
      <c r="L60" s="128" t="s">
        <v>62</v>
      </c>
      <c r="M60" s="129">
        <f>+M59-1</f>
        <v>2016</v>
      </c>
    </row>
    <row r="61" spans="12:15">
      <c r="M61" s="129">
        <f t="shared" ref="M61:M124" si="0">+M60-1</f>
        <v>2015</v>
      </c>
    </row>
    <row r="62" spans="12:15">
      <c r="M62" s="129">
        <f t="shared" si="0"/>
        <v>2014</v>
      </c>
    </row>
    <row r="63" spans="12:15">
      <c r="M63" s="129">
        <f t="shared" si="0"/>
        <v>2013</v>
      </c>
    </row>
    <row r="64" spans="12:15">
      <c r="M64" s="129">
        <f t="shared" si="0"/>
        <v>2012</v>
      </c>
    </row>
    <row r="65" spans="13:13">
      <c r="M65" s="129">
        <f t="shared" si="0"/>
        <v>2011</v>
      </c>
    </row>
    <row r="66" spans="13:13">
      <c r="M66" s="129">
        <f t="shared" si="0"/>
        <v>2010</v>
      </c>
    </row>
    <row r="67" spans="13:13">
      <c r="M67" s="129">
        <f t="shared" si="0"/>
        <v>2009</v>
      </c>
    </row>
    <row r="68" spans="13:13">
      <c r="M68" s="129">
        <f t="shared" si="0"/>
        <v>2008</v>
      </c>
    </row>
    <row r="69" spans="13:13">
      <c r="M69" s="129">
        <f t="shared" si="0"/>
        <v>2007</v>
      </c>
    </row>
    <row r="70" spans="13:13">
      <c r="M70" s="129">
        <f t="shared" si="0"/>
        <v>2006</v>
      </c>
    </row>
    <row r="71" spans="13:13">
      <c r="M71" s="129">
        <f t="shared" si="0"/>
        <v>2005</v>
      </c>
    </row>
    <row r="72" spans="13:13">
      <c r="M72" s="129">
        <f t="shared" si="0"/>
        <v>2004</v>
      </c>
    </row>
    <row r="73" spans="13:13">
      <c r="M73" s="129">
        <f t="shared" si="0"/>
        <v>2003</v>
      </c>
    </row>
    <row r="74" spans="13:13">
      <c r="M74" s="129">
        <f t="shared" si="0"/>
        <v>2002</v>
      </c>
    </row>
    <row r="75" spans="13:13">
      <c r="M75" s="129">
        <f t="shared" si="0"/>
        <v>2001</v>
      </c>
    </row>
    <row r="76" spans="13:13">
      <c r="M76" s="129">
        <f t="shared" si="0"/>
        <v>2000</v>
      </c>
    </row>
    <row r="77" spans="13:13">
      <c r="M77" s="129">
        <f t="shared" si="0"/>
        <v>1999</v>
      </c>
    </row>
    <row r="78" spans="13:13">
      <c r="M78" s="129">
        <f t="shared" si="0"/>
        <v>1998</v>
      </c>
    </row>
    <row r="79" spans="13:13">
      <c r="M79" s="129">
        <f t="shared" si="0"/>
        <v>1997</v>
      </c>
    </row>
    <row r="80" spans="13:13">
      <c r="M80" s="129">
        <f t="shared" si="0"/>
        <v>1996</v>
      </c>
    </row>
    <row r="81" spans="13:13">
      <c r="M81" s="129">
        <f t="shared" si="0"/>
        <v>1995</v>
      </c>
    </row>
    <row r="82" spans="13:13">
      <c r="M82" s="129">
        <f t="shared" si="0"/>
        <v>1994</v>
      </c>
    </row>
    <row r="83" spans="13:13">
      <c r="M83" s="129">
        <f t="shared" si="0"/>
        <v>1993</v>
      </c>
    </row>
    <row r="84" spans="13:13">
      <c r="M84" s="129">
        <f t="shared" si="0"/>
        <v>1992</v>
      </c>
    </row>
    <row r="85" spans="13:13">
      <c r="M85" s="129">
        <f t="shared" si="0"/>
        <v>1991</v>
      </c>
    </row>
    <row r="86" spans="13:13">
      <c r="M86" s="129">
        <f t="shared" si="0"/>
        <v>1990</v>
      </c>
    </row>
    <row r="87" spans="13:13">
      <c r="M87" s="129">
        <f t="shared" si="0"/>
        <v>1989</v>
      </c>
    </row>
    <row r="88" spans="13:13">
      <c r="M88" s="129">
        <f t="shared" si="0"/>
        <v>1988</v>
      </c>
    </row>
    <row r="89" spans="13:13">
      <c r="M89" s="129">
        <f t="shared" si="0"/>
        <v>1987</v>
      </c>
    </row>
    <row r="90" spans="13:13">
      <c r="M90" s="129">
        <f t="shared" si="0"/>
        <v>1986</v>
      </c>
    </row>
    <row r="91" spans="13:13">
      <c r="M91" s="129">
        <f t="shared" si="0"/>
        <v>1985</v>
      </c>
    </row>
    <row r="92" spans="13:13">
      <c r="M92" s="129">
        <f t="shared" si="0"/>
        <v>1984</v>
      </c>
    </row>
    <row r="93" spans="13:13">
      <c r="M93" s="129">
        <f t="shared" si="0"/>
        <v>1983</v>
      </c>
    </row>
    <row r="94" spans="13:13">
      <c r="M94" s="129">
        <f t="shared" si="0"/>
        <v>1982</v>
      </c>
    </row>
    <row r="95" spans="13:13">
      <c r="M95" s="129">
        <f t="shared" si="0"/>
        <v>1981</v>
      </c>
    </row>
    <row r="96" spans="13:13">
      <c r="M96" s="129">
        <f t="shared" si="0"/>
        <v>1980</v>
      </c>
    </row>
    <row r="97" spans="13:13">
      <c r="M97" s="129">
        <f t="shared" si="0"/>
        <v>1979</v>
      </c>
    </row>
    <row r="98" spans="13:13">
      <c r="M98" s="129">
        <f t="shared" si="0"/>
        <v>1978</v>
      </c>
    </row>
    <row r="99" spans="13:13">
      <c r="M99" s="129">
        <f t="shared" si="0"/>
        <v>1977</v>
      </c>
    </row>
    <row r="100" spans="13:13">
      <c r="M100" s="129">
        <f t="shared" si="0"/>
        <v>1976</v>
      </c>
    </row>
    <row r="101" spans="13:13">
      <c r="M101" s="129">
        <f t="shared" si="0"/>
        <v>1975</v>
      </c>
    </row>
    <row r="102" spans="13:13">
      <c r="M102" s="129">
        <f t="shared" si="0"/>
        <v>1974</v>
      </c>
    </row>
    <row r="103" spans="13:13">
      <c r="M103" s="129">
        <f t="shared" si="0"/>
        <v>1973</v>
      </c>
    </row>
    <row r="104" spans="13:13">
      <c r="M104" s="129">
        <f t="shared" si="0"/>
        <v>1972</v>
      </c>
    </row>
    <row r="105" spans="13:13">
      <c r="M105" s="129">
        <f t="shared" si="0"/>
        <v>1971</v>
      </c>
    </row>
    <row r="106" spans="13:13">
      <c r="M106" s="129">
        <f t="shared" si="0"/>
        <v>1970</v>
      </c>
    </row>
    <row r="107" spans="13:13">
      <c r="M107" s="129">
        <f t="shared" si="0"/>
        <v>1969</v>
      </c>
    </row>
    <row r="108" spans="13:13">
      <c r="M108" s="129">
        <f t="shared" si="0"/>
        <v>1968</v>
      </c>
    </row>
    <row r="109" spans="13:13">
      <c r="M109" s="129">
        <f t="shared" si="0"/>
        <v>1967</v>
      </c>
    </row>
    <row r="110" spans="13:13">
      <c r="M110" s="129">
        <f t="shared" si="0"/>
        <v>1966</v>
      </c>
    </row>
    <row r="111" spans="13:13">
      <c r="M111" s="129">
        <f t="shared" si="0"/>
        <v>1965</v>
      </c>
    </row>
    <row r="112" spans="13:13">
      <c r="M112" s="129">
        <f t="shared" si="0"/>
        <v>1964</v>
      </c>
    </row>
    <row r="113" spans="13:13">
      <c r="M113" s="129">
        <f t="shared" si="0"/>
        <v>1963</v>
      </c>
    </row>
    <row r="114" spans="13:13">
      <c r="M114" s="129">
        <f t="shared" si="0"/>
        <v>1962</v>
      </c>
    </row>
    <row r="115" spans="13:13">
      <c r="M115" s="129">
        <f t="shared" si="0"/>
        <v>1961</v>
      </c>
    </row>
    <row r="116" spans="13:13">
      <c r="M116" s="129">
        <f t="shared" si="0"/>
        <v>1960</v>
      </c>
    </row>
    <row r="117" spans="13:13">
      <c r="M117" s="129">
        <f t="shared" si="0"/>
        <v>1959</v>
      </c>
    </row>
    <row r="118" spans="13:13">
      <c r="M118" s="129">
        <f t="shared" si="0"/>
        <v>1958</v>
      </c>
    </row>
    <row r="119" spans="13:13">
      <c r="M119" s="129">
        <f t="shared" si="0"/>
        <v>1957</v>
      </c>
    </row>
    <row r="120" spans="13:13">
      <c r="M120" s="129">
        <f t="shared" si="0"/>
        <v>1956</v>
      </c>
    </row>
    <row r="121" spans="13:13">
      <c r="M121" s="129">
        <f t="shared" si="0"/>
        <v>1955</v>
      </c>
    </row>
    <row r="122" spans="13:13">
      <c r="M122" s="129">
        <f t="shared" si="0"/>
        <v>1954</v>
      </c>
    </row>
    <row r="123" spans="13:13">
      <c r="M123" s="129">
        <f t="shared" si="0"/>
        <v>1953</v>
      </c>
    </row>
    <row r="124" spans="13:13">
      <c r="M124" s="129">
        <f t="shared" si="0"/>
        <v>1952</v>
      </c>
    </row>
    <row r="125" spans="13:13">
      <c r="M125" s="129">
        <f t="shared" ref="M125:M188" si="1">+M124-1</f>
        <v>1951</v>
      </c>
    </row>
    <row r="126" spans="13:13">
      <c r="M126" s="129">
        <f t="shared" si="1"/>
        <v>1950</v>
      </c>
    </row>
    <row r="127" spans="13:13">
      <c r="M127" s="129">
        <f t="shared" si="1"/>
        <v>1949</v>
      </c>
    </row>
    <row r="128" spans="13:13">
      <c r="M128" s="129">
        <f t="shared" si="1"/>
        <v>1948</v>
      </c>
    </row>
    <row r="129" spans="13:13">
      <c r="M129" s="129">
        <f t="shared" si="1"/>
        <v>1947</v>
      </c>
    </row>
    <row r="130" spans="13:13">
      <c r="M130" s="129">
        <f t="shared" si="1"/>
        <v>1946</v>
      </c>
    </row>
    <row r="131" spans="13:13">
      <c r="M131" s="129">
        <f t="shared" si="1"/>
        <v>1945</v>
      </c>
    </row>
    <row r="132" spans="13:13">
      <c r="M132" s="129">
        <f t="shared" si="1"/>
        <v>1944</v>
      </c>
    </row>
    <row r="133" spans="13:13">
      <c r="M133" s="129">
        <f t="shared" si="1"/>
        <v>1943</v>
      </c>
    </row>
    <row r="134" spans="13:13">
      <c r="M134" s="129">
        <f t="shared" si="1"/>
        <v>1942</v>
      </c>
    </row>
    <row r="135" spans="13:13">
      <c r="M135" s="129">
        <f t="shared" si="1"/>
        <v>1941</v>
      </c>
    </row>
    <row r="136" spans="13:13">
      <c r="M136" s="129">
        <f t="shared" si="1"/>
        <v>1940</v>
      </c>
    </row>
    <row r="137" spans="13:13">
      <c r="M137" s="129">
        <f t="shared" si="1"/>
        <v>1939</v>
      </c>
    </row>
    <row r="138" spans="13:13">
      <c r="M138" s="129">
        <f t="shared" si="1"/>
        <v>1938</v>
      </c>
    </row>
    <row r="139" spans="13:13">
      <c r="M139" s="129">
        <f t="shared" si="1"/>
        <v>1937</v>
      </c>
    </row>
    <row r="140" spans="13:13">
      <c r="M140" s="129">
        <f t="shared" si="1"/>
        <v>1936</v>
      </c>
    </row>
    <row r="141" spans="13:13">
      <c r="M141" s="129">
        <f t="shared" si="1"/>
        <v>1935</v>
      </c>
    </row>
    <row r="142" spans="13:13">
      <c r="M142" s="129">
        <f t="shared" si="1"/>
        <v>1934</v>
      </c>
    </row>
    <row r="143" spans="13:13">
      <c r="M143" s="129">
        <f t="shared" si="1"/>
        <v>1933</v>
      </c>
    </row>
    <row r="144" spans="13:13">
      <c r="M144" s="129">
        <f t="shared" si="1"/>
        <v>1932</v>
      </c>
    </row>
    <row r="145" spans="13:13">
      <c r="M145" s="129">
        <f t="shared" si="1"/>
        <v>1931</v>
      </c>
    </row>
    <row r="146" spans="13:13">
      <c r="M146" s="129">
        <f t="shared" si="1"/>
        <v>1930</v>
      </c>
    </row>
    <row r="147" spans="13:13">
      <c r="M147" s="129">
        <f t="shared" si="1"/>
        <v>1929</v>
      </c>
    </row>
    <row r="148" spans="13:13">
      <c r="M148" s="129">
        <f t="shared" si="1"/>
        <v>1928</v>
      </c>
    </row>
    <row r="149" spans="13:13">
      <c r="M149" s="129">
        <f t="shared" si="1"/>
        <v>1927</v>
      </c>
    </row>
    <row r="150" spans="13:13">
      <c r="M150" s="129">
        <f t="shared" si="1"/>
        <v>1926</v>
      </c>
    </row>
    <row r="151" spans="13:13">
      <c r="M151" s="129">
        <f t="shared" si="1"/>
        <v>1925</v>
      </c>
    </row>
    <row r="152" spans="13:13">
      <c r="M152" s="129">
        <f t="shared" si="1"/>
        <v>1924</v>
      </c>
    </row>
    <row r="153" spans="13:13">
      <c r="M153" s="129">
        <f t="shared" si="1"/>
        <v>1923</v>
      </c>
    </row>
    <row r="154" spans="13:13">
      <c r="M154" s="129">
        <f t="shared" si="1"/>
        <v>1922</v>
      </c>
    </row>
    <row r="155" spans="13:13">
      <c r="M155" s="129">
        <f t="shared" si="1"/>
        <v>1921</v>
      </c>
    </row>
    <row r="156" spans="13:13">
      <c r="M156" s="129">
        <f t="shared" si="1"/>
        <v>1920</v>
      </c>
    </row>
    <row r="157" spans="13:13">
      <c r="M157" s="129">
        <f t="shared" si="1"/>
        <v>1919</v>
      </c>
    </row>
    <row r="158" spans="13:13">
      <c r="M158" s="129">
        <f t="shared" si="1"/>
        <v>1918</v>
      </c>
    </row>
    <row r="159" spans="13:13">
      <c r="M159" s="129">
        <f t="shared" si="1"/>
        <v>1917</v>
      </c>
    </row>
    <row r="160" spans="13:13">
      <c r="M160" s="129">
        <f t="shared" si="1"/>
        <v>1916</v>
      </c>
    </row>
    <row r="161" spans="13:13">
      <c r="M161" s="129">
        <f t="shared" si="1"/>
        <v>1915</v>
      </c>
    </row>
    <row r="162" spans="13:13">
      <c r="M162" s="129">
        <f t="shared" si="1"/>
        <v>1914</v>
      </c>
    </row>
    <row r="163" spans="13:13">
      <c r="M163" s="129">
        <f t="shared" si="1"/>
        <v>1913</v>
      </c>
    </row>
    <row r="164" spans="13:13">
      <c r="M164" s="129">
        <f t="shared" si="1"/>
        <v>1912</v>
      </c>
    </row>
    <row r="165" spans="13:13">
      <c r="M165" s="129">
        <f t="shared" si="1"/>
        <v>1911</v>
      </c>
    </row>
    <row r="166" spans="13:13">
      <c r="M166" s="129">
        <f t="shared" si="1"/>
        <v>1910</v>
      </c>
    </row>
    <row r="167" spans="13:13">
      <c r="M167" s="129">
        <f t="shared" si="1"/>
        <v>1909</v>
      </c>
    </row>
    <row r="168" spans="13:13">
      <c r="M168" s="129">
        <f t="shared" si="1"/>
        <v>1908</v>
      </c>
    </row>
    <row r="169" spans="13:13">
      <c r="M169" s="129">
        <f t="shared" si="1"/>
        <v>1907</v>
      </c>
    </row>
    <row r="170" spans="13:13">
      <c r="M170" s="129">
        <f t="shared" si="1"/>
        <v>1906</v>
      </c>
    </row>
    <row r="171" spans="13:13">
      <c r="M171" s="129">
        <f t="shared" si="1"/>
        <v>1905</v>
      </c>
    </row>
    <row r="172" spans="13:13">
      <c r="M172" s="129">
        <f t="shared" si="1"/>
        <v>1904</v>
      </c>
    </row>
    <row r="173" spans="13:13">
      <c r="M173" s="129">
        <f t="shared" si="1"/>
        <v>1903</v>
      </c>
    </row>
    <row r="174" spans="13:13">
      <c r="M174" s="129">
        <f t="shared" si="1"/>
        <v>1902</v>
      </c>
    </row>
    <row r="175" spans="13:13">
      <c r="M175" s="129">
        <f t="shared" si="1"/>
        <v>1901</v>
      </c>
    </row>
    <row r="176" spans="13:13">
      <c r="M176" s="129">
        <f t="shared" si="1"/>
        <v>1900</v>
      </c>
    </row>
    <row r="177" spans="13:13">
      <c r="M177" s="129">
        <f t="shared" si="1"/>
        <v>1899</v>
      </c>
    </row>
    <row r="178" spans="13:13">
      <c r="M178" s="129">
        <f t="shared" si="1"/>
        <v>1898</v>
      </c>
    </row>
    <row r="179" spans="13:13">
      <c r="M179" s="129">
        <f t="shared" si="1"/>
        <v>1897</v>
      </c>
    </row>
    <row r="180" spans="13:13">
      <c r="M180" s="129">
        <f t="shared" si="1"/>
        <v>1896</v>
      </c>
    </row>
    <row r="181" spans="13:13">
      <c r="M181" s="129">
        <f t="shared" si="1"/>
        <v>1895</v>
      </c>
    </row>
    <row r="182" spans="13:13">
      <c r="M182" s="129">
        <f t="shared" si="1"/>
        <v>1894</v>
      </c>
    </row>
    <row r="183" spans="13:13">
      <c r="M183" s="129">
        <f t="shared" si="1"/>
        <v>1893</v>
      </c>
    </row>
    <row r="184" spans="13:13">
      <c r="M184" s="129">
        <f t="shared" si="1"/>
        <v>1892</v>
      </c>
    </row>
    <row r="185" spans="13:13">
      <c r="M185" s="129">
        <f t="shared" si="1"/>
        <v>1891</v>
      </c>
    </row>
    <row r="186" spans="13:13">
      <c r="M186" s="129">
        <f t="shared" si="1"/>
        <v>1890</v>
      </c>
    </row>
    <row r="187" spans="13:13">
      <c r="M187" s="129">
        <f t="shared" si="1"/>
        <v>1889</v>
      </c>
    </row>
    <row r="188" spans="13:13">
      <c r="M188" s="129">
        <f t="shared" si="1"/>
        <v>1888</v>
      </c>
    </row>
    <row r="189" spans="13:13">
      <c r="M189" s="129">
        <f t="shared" ref="M189:M228" si="2">+M188-1</f>
        <v>1887</v>
      </c>
    </row>
    <row r="190" spans="13:13">
      <c r="M190" s="129">
        <f t="shared" si="2"/>
        <v>1886</v>
      </c>
    </row>
    <row r="191" spans="13:13">
      <c r="M191" s="129">
        <f t="shared" si="2"/>
        <v>1885</v>
      </c>
    </row>
    <row r="192" spans="13:13">
      <c r="M192" s="129">
        <f t="shared" si="2"/>
        <v>1884</v>
      </c>
    </row>
    <row r="193" spans="13:13">
      <c r="M193" s="129">
        <f t="shared" si="2"/>
        <v>1883</v>
      </c>
    </row>
    <row r="194" spans="13:13">
      <c r="M194" s="129">
        <f t="shared" si="2"/>
        <v>1882</v>
      </c>
    </row>
    <row r="195" spans="13:13">
      <c r="M195" s="129">
        <f t="shared" si="2"/>
        <v>1881</v>
      </c>
    </row>
    <row r="196" spans="13:13">
      <c r="M196" s="129">
        <f t="shared" si="2"/>
        <v>1880</v>
      </c>
    </row>
    <row r="197" spans="13:13">
      <c r="M197" s="129">
        <f t="shared" si="2"/>
        <v>1879</v>
      </c>
    </row>
    <row r="198" spans="13:13">
      <c r="M198" s="129">
        <f t="shared" si="2"/>
        <v>1878</v>
      </c>
    </row>
    <row r="199" spans="13:13">
      <c r="M199" s="129">
        <f t="shared" si="2"/>
        <v>1877</v>
      </c>
    </row>
    <row r="200" spans="13:13">
      <c r="M200" s="129">
        <f t="shared" si="2"/>
        <v>1876</v>
      </c>
    </row>
    <row r="201" spans="13:13">
      <c r="M201" s="129">
        <f t="shared" si="2"/>
        <v>1875</v>
      </c>
    </row>
    <row r="202" spans="13:13">
      <c r="M202" s="129">
        <f t="shared" si="2"/>
        <v>1874</v>
      </c>
    </row>
    <row r="203" spans="13:13">
      <c r="M203" s="129">
        <f t="shared" si="2"/>
        <v>1873</v>
      </c>
    </row>
    <row r="204" spans="13:13">
      <c r="M204" s="129">
        <f t="shared" si="2"/>
        <v>1872</v>
      </c>
    </row>
    <row r="205" spans="13:13">
      <c r="M205" s="129">
        <f t="shared" si="2"/>
        <v>1871</v>
      </c>
    </row>
    <row r="206" spans="13:13">
      <c r="M206" s="129">
        <f t="shared" si="2"/>
        <v>1870</v>
      </c>
    </row>
    <row r="207" spans="13:13">
      <c r="M207" s="129">
        <f t="shared" si="2"/>
        <v>1869</v>
      </c>
    </row>
    <row r="208" spans="13:13">
      <c r="M208" s="129">
        <f t="shared" si="2"/>
        <v>1868</v>
      </c>
    </row>
    <row r="209" spans="13:13">
      <c r="M209" s="129">
        <f t="shared" si="2"/>
        <v>1867</v>
      </c>
    </row>
    <row r="210" spans="13:13">
      <c r="M210" s="129">
        <f t="shared" si="2"/>
        <v>1866</v>
      </c>
    </row>
    <row r="211" spans="13:13">
      <c r="M211" s="129">
        <f t="shared" si="2"/>
        <v>1865</v>
      </c>
    </row>
    <row r="212" spans="13:13">
      <c r="M212" s="129">
        <f t="shared" si="2"/>
        <v>1864</v>
      </c>
    </row>
    <row r="213" spans="13:13">
      <c r="M213" s="129">
        <f t="shared" si="2"/>
        <v>1863</v>
      </c>
    </row>
    <row r="214" spans="13:13">
      <c r="M214" s="129">
        <f t="shared" si="2"/>
        <v>1862</v>
      </c>
    </row>
    <row r="215" spans="13:13">
      <c r="M215" s="129">
        <f t="shared" si="2"/>
        <v>1861</v>
      </c>
    </row>
    <row r="216" spans="13:13">
      <c r="M216" s="129">
        <f t="shared" si="2"/>
        <v>1860</v>
      </c>
    </row>
    <row r="217" spans="13:13">
      <c r="M217" s="129">
        <f t="shared" si="2"/>
        <v>1859</v>
      </c>
    </row>
    <row r="218" spans="13:13">
      <c r="M218" s="129">
        <f t="shared" si="2"/>
        <v>1858</v>
      </c>
    </row>
    <row r="219" spans="13:13">
      <c r="M219" s="129">
        <f t="shared" si="2"/>
        <v>1857</v>
      </c>
    </row>
    <row r="220" spans="13:13">
      <c r="M220" s="129">
        <f t="shared" si="2"/>
        <v>1856</v>
      </c>
    </row>
    <row r="221" spans="13:13">
      <c r="M221" s="129">
        <f t="shared" si="2"/>
        <v>1855</v>
      </c>
    </row>
    <row r="222" spans="13:13">
      <c r="M222" s="129">
        <f t="shared" si="2"/>
        <v>1854</v>
      </c>
    </row>
    <row r="223" spans="13:13">
      <c r="M223" s="129">
        <f t="shared" si="2"/>
        <v>1853</v>
      </c>
    </row>
    <row r="224" spans="13:13">
      <c r="M224" s="129">
        <f t="shared" si="2"/>
        <v>1852</v>
      </c>
    </row>
    <row r="225" spans="13:13">
      <c r="M225" s="129">
        <f t="shared" si="2"/>
        <v>1851</v>
      </c>
    </row>
    <row r="226" spans="13:13">
      <c r="M226" s="129">
        <f t="shared" si="2"/>
        <v>1850</v>
      </c>
    </row>
    <row r="227" spans="13:13">
      <c r="M227" s="129">
        <f t="shared" si="2"/>
        <v>1849</v>
      </c>
    </row>
    <row r="228" spans="13:13">
      <c r="M228" s="129">
        <f t="shared" si="2"/>
        <v>1848</v>
      </c>
    </row>
    <row r="229" spans="13:13">
      <c r="M229" s="129"/>
    </row>
    <row r="230" spans="13:13">
      <c r="M230" s="129"/>
    </row>
    <row r="231" spans="13:13">
      <c r="M231" s="129"/>
    </row>
    <row r="232" spans="13:13">
      <c r="M232" s="129"/>
    </row>
    <row r="233" spans="13:13">
      <c r="M233" s="129"/>
    </row>
    <row r="234" spans="13:13">
      <c r="M234" s="129"/>
    </row>
    <row r="235" spans="13:13">
      <c r="M235" s="129"/>
    </row>
    <row r="236" spans="13:13">
      <c r="M236" s="129"/>
    </row>
    <row r="237" spans="13:13">
      <c r="M237" s="129"/>
    </row>
    <row r="238" spans="13:13">
      <c r="M238" s="129"/>
    </row>
    <row r="239" spans="13:13">
      <c r="M239" s="129"/>
    </row>
    <row r="240" spans="13:13">
      <c r="M240" s="129"/>
    </row>
    <row r="241" spans="13:13">
      <c r="M241" s="129"/>
    </row>
    <row r="242" spans="13:13">
      <c r="M242" s="129"/>
    </row>
    <row r="243" spans="13:13">
      <c r="M243" s="129"/>
    </row>
    <row r="244" spans="13:13">
      <c r="M244" s="129"/>
    </row>
    <row r="245" spans="13:13">
      <c r="M245" s="129"/>
    </row>
    <row r="246" spans="13:13">
      <c r="M246" s="129"/>
    </row>
    <row r="247" spans="13:13">
      <c r="M247" s="129"/>
    </row>
    <row r="248" spans="13:13">
      <c r="M248" s="129"/>
    </row>
    <row r="249" spans="13:13">
      <c r="M249" s="129"/>
    </row>
    <row r="250" spans="13:13">
      <c r="M250" s="129"/>
    </row>
    <row r="251" spans="13:13">
      <c r="M251" s="129"/>
    </row>
    <row r="252" spans="13:13">
      <c r="M252" s="129"/>
    </row>
    <row r="253" spans="13:13">
      <c r="M253" s="129"/>
    </row>
    <row r="254" spans="13:13">
      <c r="M254" s="129"/>
    </row>
    <row r="255" spans="13:13">
      <c r="M255" s="129"/>
    </row>
    <row r="256" spans="13:13">
      <c r="M256" s="129"/>
    </row>
    <row r="257" spans="13:13">
      <c r="M257" s="129"/>
    </row>
    <row r="258" spans="13:13">
      <c r="M258" s="129"/>
    </row>
    <row r="259" spans="13:13">
      <c r="M259" s="129"/>
    </row>
    <row r="260" spans="13:13">
      <c r="M260" s="129"/>
    </row>
    <row r="261" spans="13:13">
      <c r="M261" s="129"/>
    </row>
    <row r="262" spans="13:13">
      <c r="M262" s="129"/>
    </row>
    <row r="263" spans="13:13">
      <c r="M263" s="129"/>
    </row>
    <row r="264" spans="13:13">
      <c r="M264" s="129"/>
    </row>
    <row r="265" spans="13:13">
      <c r="M265" s="129"/>
    </row>
    <row r="266" spans="13:13">
      <c r="M266" s="129"/>
    </row>
    <row r="267" spans="13:13">
      <c r="M267" s="129"/>
    </row>
    <row r="268" spans="13:13">
      <c r="M268" s="129"/>
    </row>
    <row r="269" spans="13:13">
      <c r="M269" s="129"/>
    </row>
    <row r="270" spans="13:13">
      <c r="M270" s="129"/>
    </row>
    <row r="271" spans="13:13">
      <c r="M271" s="129"/>
    </row>
    <row r="272" spans="13:13">
      <c r="M272" s="129"/>
    </row>
    <row r="273" spans="13:13">
      <c r="M273" s="129"/>
    </row>
    <row r="274" spans="13:13">
      <c r="M274" s="129"/>
    </row>
    <row r="275" spans="13:13">
      <c r="M275" s="129"/>
    </row>
    <row r="276" spans="13:13">
      <c r="M276" s="129"/>
    </row>
    <row r="277" spans="13:13">
      <c r="M277" s="129"/>
    </row>
    <row r="278" spans="13:13">
      <c r="M278" s="129"/>
    </row>
    <row r="279" spans="13:13">
      <c r="M279" s="129"/>
    </row>
    <row r="280" spans="13:13">
      <c r="M280" s="129"/>
    </row>
    <row r="281" spans="13:13">
      <c r="M281" s="129"/>
    </row>
    <row r="282" spans="13:13">
      <c r="M282" s="129"/>
    </row>
    <row r="283" spans="13:13">
      <c r="M283" s="129"/>
    </row>
    <row r="284" spans="13:13">
      <c r="M284" s="129"/>
    </row>
    <row r="285" spans="13:13">
      <c r="M285" s="129"/>
    </row>
    <row r="286" spans="13:13">
      <c r="M286" s="129"/>
    </row>
    <row r="287" spans="13:13">
      <c r="M287" s="129"/>
    </row>
    <row r="288" spans="13:13">
      <c r="M288" s="129"/>
    </row>
    <row r="289" spans="13:13">
      <c r="M289" s="129"/>
    </row>
    <row r="290" spans="13:13">
      <c r="M290" s="129"/>
    </row>
    <row r="291" spans="13:13">
      <c r="M291" s="129"/>
    </row>
    <row r="292" spans="13:13">
      <c r="M292" s="129"/>
    </row>
    <row r="293" spans="13:13">
      <c r="M293" s="129"/>
    </row>
    <row r="294" spans="13:13">
      <c r="M294" s="129"/>
    </row>
    <row r="295" spans="13:13">
      <c r="M295" s="129"/>
    </row>
    <row r="296" spans="13:13">
      <c r="M296" s="129"/>
    </row>
    <row r="297" spans="13:13">
      <c r="M297" s="129"/>
    </row>
    <row r="298" spans="13:13">
      <c r="M298" s="129"/>
    </row>
    <row r="299" spans="13:13">
      <c r="M299" s="129"/>
    </row>
    <row r="300" spans="13:13">
      <c r="M300" s="129"/>
    </row>
    <row r="301" spans="13:13">
      <c r="M301" s="129"/>
    </row>
    <row r="302" spans="13:13">
      <c r="M302" s="129"/>
    </row>
    <row r="303" spans="13:13">
      <c r="M303" s="129"/>
    </row>
    <row r="304" spans="13:13">
      <c r="M304" s="129"/>
    </row>
    <row r="305" spans="13:13">
      <c r="M305" s="129"/>
    </row>
    <row r="306" spans="13:13">
      <c r="M306" s="129"/>
    </row>
    <row r="307" spans="13:13">
      <c r="M307" s="129"/>
    </row>
    <row r="308" spans="13:13">
      <c r="M308" s="129"/>
    </row>
    <row r="309" spans="13:13">
      <c r="M309" s="129"/>
    </row>
    <row r="310" spans="13:13">
      <c r="M310" s="129"/>
    </row>
    <row r="311" spans="13:13">
      <c r="M311" s="129"/>
    </row>
    <row r="312" spans="13:13">
      <c r="M312" s="129"/>
    </row>
    <row r="313" spans="13:13">
      <c r="M313" s="129"/>
    </row>
    <row r="314" spans="13:13">
      <c r="M314" s="129"/>
    </row>
    <row r="315" spans="13:13">
      <c r="M315" s="129"/>
    </row>
    <row r="316" spans="13:13">
      <c r="M316" s="129"/>
    </row>
    <row r="317" spans="13:13">
      <c r="M317" s="129"/>
    </row>
    <row r="318" spans="13:13">
      <c r="M318" s="129"/>
    </row>
    <row r="319" spans="13:13">
      <c r="M319" s="129"/>
    </row>
    <row r="320" spans="13:13">
      <c r="M320" s="129"/>
    </row>
    <row r="321" spans="13:13">
      <c r="M321" s="129"/>
    </row>
    <row r="322" spans="13:13">
      <c r="M322" s="129"/>
    </row>
    <row r="323" spans="13:13">
      <c r="M323" s="129"/>
    </row>
    <row r="324" spans="13:13">
      <c r="M324" s="129"/>
    </row>
    <row r="325" spans="13:13">
      <c r="M325" s="129"/>
    </row>
    <row r="326" spans="13:13">
      <c r="M326" s="129"/>
    </row>
    <row r="327" spans="13:13">
      <c r="M327" s="129"/>
    </row>
    <row r="328" spans="13:13">
      <c r="M328" s="129"/>
    </row>
    <row r="329" spans="13:13">
      <c r="M329" s="129"/>
    </row>
    <row r="330" spans="13:13">
      <c r="M330" s="129"/>
    </row>
    <row r="331" spans="13:13">
      <c r="M331" s="129"/>
    </row>
    <row r="332" spans="13:13">
      <c r="M332" s="129"/>
    </row>
    <row r="333" spans="13:13">
      <c r="M333" s="129"/>
    </row>
    <row r="334" spans="13:13">
      <c r="M334" s="129"/>
    </row>
    <row r="335" spans="13:13">
      <c r="M335" s="129"/>
    </row>
    <row r="336" spans="13:13">
      <c r="M336" s="129"/>
    </row>
    <row r="337" spans="13:13">
      <c r="M337" s="129"/>
    </row>
    <row r="338" spans="13:13">
      <c r="M338" s="129"/>
    </row>
    <row r="339" spans="13:13">
      <c r="M339" s="129"/>
    </row>
    <row r="340" spans="13:13">
      <c r="M340" s="129"/>
    </row>
    <row r="341" spans="13:13">
      <c r="M341" s="129"/>
    </row>
    <row r="342" spans="13:13">
      <c r="M342" s="129"/>
    </row>
    <row r="343" spans="13:13">
      <c r="M343" s="129"/>
    </row>
    <row r="344" spans="13:13">
      <c r="M344" s="129"/>
    </row>
    <row r="345" spans="13:13">
      <c r="M345" s="129"/>
    </row>
    <row r="346" spans="13:13">
      <c r="M346" s="129"/>
    </row>
    <row r="347" spans="13:13">
      <c r="M347" s="129"/>
    </row>
    <row r="348" spans="13:13">
      <c r="M348" s="129"/>
    </row>
    <row r="349" spans="13:13">
      <c r="M349" s="129"/>
    </row>
    <row r="350" spans="13:13">
      <c r="M350" s="129"/>
    </row>
    <row r="351" spans="13:13">
      <c r="M351" s="129"/>
    </row>
    <row r="352" spans="13:13">
      <c r="M352" s="129"/>
    </row>
    <row r="353" spans="13:13">
      <c r="M353" s="129"/>
    </row>
    <row r="354" spans="13:13">
      <c r="M354" s="129"/>
    </row>
    <row r="355" spans="13:13">
      <c r="M355" s="129"/>
    </row>
    <row r="356" spans="13:13">
      <c r="M356" s="129"/>
    </row>
    <row r="357" spans="13:13">
      <c r="M357" s="129"/>
    </row>
    <row r="358" spans="13:13">
      <c r="M358" s="129"/>
    </row>
    <row r="359" spans="13:13">
      <c r="M359" s="129"/>
    </row>
    <row r="360" spans="13:13">
      <c r="M360" s="129"/>
    </row>
    <row r="361" spans="13:13">
      <c r="M361" s="129"/>
    </row>
    <row r="362" spans="13:13">
      <c r="M362" s="129"/>
    </row>
    <row r="363" spans="13:13">
      <c r="M363" s="129"/>
    </row>
    <row r="364" spans="13:13">
      <c r="M364" s="129"/>
    </row>
    <row r="365" spans="13:13">
      <c r="M365" s="129"/>
    </row>
    <row r="366" spans="13:13">
      <c r="M366" s="129"/>
    </row>
    <row r="367" spans="13:13">
      <c r="M367" s="129"/>
    </row>
    <row r="368" spans="13:13">
      <c r="M368" s="129"/>
    </row>
    <row r="369" spans="13:13">
      <c r="M369" s="129"/>
    </row>
    <row r="370" spans="13:13">
      <c r="M370" s="129"/>
    </row>
    <row r="371" spans="13:13">
      <c r="M371" s="129"/>
    </row>
    <row r="372" spans="13:13">
      <c r="M372" s="129"/>
    </row>
    <row r="373" spans="13:13">
      <c r="M373" s="129"/>
    </row>
    <row r="374" spans="13:13">
      <c r="M374" s="129"/>
    </row>
    <row r="375" spans="13:13">
      <c r="M375" s="129"/>
    </row>
    <row r="376" spans="13:13">
      <c r="M376" s="129"/>
    </row>
    <row r="377" spans="13:13">
      <c r="M377" s="129"/>
    </row>
    <row r="378" spans="13:13">
      <c r="M378" s="129"/>
    </row>
    <row r="379" spans="13:13">
      <c r="M379" s="129"/>
    </row>
    <row r="380" spans="13:13">
      <c r="M380" s="129"/>
    </row>
    <row r="381" spans="13:13">
      <c r="M381" s="129"/>
    </row>
    <row r="382" spans="13:13">
      <c r="M382" s="129"/>
    </row>
    <row r="383" spans="13:13">
      <c r="M383" s="129"/>
    </row>
    <row r="384" spans="13:13">
      <c r="M384" s="129"/>
    </row>
    <row r="385" spans="13:13">
      <c r="M385" s="129"/>
    </row>
    <row r="386" spans="13:13">
      <c r="M386" s="129"/>
    </row>
    <row r="387" spans="13:13">
      <c r="M387" s="129"/>
    </row>
    <row r="388" spans="13:13">
      <c r="M388" s="129"/>
    </row>
    <row r="389" spans="13:13">
      <c r="M389" s="129"/>
    </row>
    <row r="390" spans="13:13">
      <c r="M390" s="129"/>
    </row>
    <row r="391" spans="13:13">
      <c r="M391" s="129"/>
    </row>
    <row r="392" spans="13:13">
      <c r="M392" s="129"/>
    </row>
    <row r="393" spans="13:13">
      <c r="M393" s="129"/>
    </row>
    <row r="394" spans="13:13">
      <c r="M394" s="129"/>
    </row>
    <row r="395" spans="13:13">
      <c r="M395" s="129"/>
    </row>
    <row r="396" spans="13:13">
      <c r="M396" s="129"/>
    </row>
    <row r="397" spans="13:13">
      <c r="M397" s="129"/>
    </row>
    <row r="398" spans="13:13">
      <c r="M398" s="129"/>
    </row>
    <row r="399" spans="13:13">
      <c r="M399" s="129"/>
    </row>
    <row r="400" spans="13:13">
      <c r="M400" s="129"/>
    </row>
    <row r="401" spans="13:13">
      <c r="M401" s="129"/>
    </row>
    <row r="402" spans="13:13">
      <c r="M402" s="129"/>
    </row>
    <row r="403" spans="13:13">
      <c r="M403" s="129"/>
    </row>
    <row r="404" spans="13:13">
      <c r="M404" s="129"/>
    </row>
    <row r="405" spans="13:13">
      <c r="M405" s="129"/>
    </row>
    <row r="406" spans="13:13">
      <c r="M406" s="129"/>
    </row>
    <row r="407" spans="13:13">
      <c r="M407" s="129"/>
    </row>
    <row r="408" spans="13:13">
      <c r="M408" s="129"/>
    </row>
    <row r="409" spans="13:13">
      <c r="M409" s="129"/>
    </row>
    <row r="410" spans="13:13">
      <c r="M410" s="129"/>
    </row>
    <row r="411" spans="13:13">
      <c r="M411" s="129"/>
    </row>
    <row r="412" spans="13:13">
      <c r="M412" s="129"/>
    </row>
    <row r="413" spans="13:13">
      <c r="M413" s="129"/>
    </row>
    <row r="414" spans="13:13">
      <c r="M414" s="129"/>
    </row>
    <row r="415" spans="13:13">
      <c r="M415" s="129"/>
    </row>
    <row r="416" spans="13:13">
      <c r="M416" s="129"/>
    </row>
    <row r="417" spans="13:13">
      <c r="M417" s="129"/>
    </row>
    <row r="418" spans="13:13">
      <c r="M418" s="129"/>
    </row>
    <row r="419" spans="13:13">
      <c r="M419" s="129"/>
    </row>
    <row r="420" spans="13:13">
      <c r="M420" s="129"/>
    </row>
    <row r="421" spans="13:13">
      <c r="M421" s="129"/>
    </row>
    <row r="422" spans="13:13">
      <c r="M422" s="129"/>
    </row>
    <row r="423" spans="13:13">
      <c r="M423" s="129"/>
    </row>
    <row r="424" spans="13:13">
      <c r="M424" s="129"/>
    </row>
    <row r="425" spans="13:13">
      <c r="M425" s="129"/>
    </row>
    <row r="426" spans="13:13">
      <c r="M426" s="129"/>
    </row>
    <row r="427" spans="13:13">
      <c r="M427" s="129"/>
    </row>
    <row r="428" spans="13:13">
      <c r="M428" s="129"/>
    </row>
    <row r="429" spans="13:13">
      <c r="M429" s="129"/>
    </row>
    <row r="430" spans="13:13">
      <c r="M430" s="129"/>
    </row>
    <row r="431" spans="13:13">
      <c r="M431" s="129"/>
    </row>
    <row r="432" spans="13:13">
      <c r="M432" s="129"/>
    </row>
    <row r="433" spans="13:13">
      <c r="M433" s="129"/>
    </row>
    <row r="434" spans="13:13">
      <c r="M434" s="129"/>
    </row>
    <row r="435" spans="13:13">
      <c r="M435" s="129"/>
    </row>
    <row r="436" spans="13:13">
      <c r="M436" s="129"/>
    </row>
    <row r="437" spans="13:13">
      <c r="M437" s="129"/>
    </row>
    <row r="438" spans="13:13">
      <c r="M438" s="129"/>
    </row>
    <row r="439" spans="13:13">
      <c r="M439" s="129"/>
    </row>
    <row r="440" spans="13:13">
      <c r="M440" s="129"/>
    </row>
    <row r="441" spans="13:13">
      <c r="M441" s="129"/>
    </row>
    <row r="442" spans="13:13">
      <c r="M442" s="129"/>
    </row>
    <row r="443" spans="13:13">
      <c r="M443" s="129"/>
    </row>
    <row r="444" spans="13:13">
      <c r="M444" s="129"/>
    </row>
    <row r="445" spans="13:13">
      <c r="M445" s="129"/>
    </row>
    <row r="446" spans="13:13">
      <c r="M446" s="129"/>
    </row>
    <row r="447" spans="13:13">
      <c r="M447" s="129"/>
    </row>
    <row r="448" spans="13:13">
      <c r="M448" s="129"/>
    </row>
    <row r="449" spans="13:13">
      <c r="M449" s="129"/>
    </row>
    <row r="450" spans="13:13">
      <c r="M450" s="129"/>
    </row>
    <row r="451" spans="13:13">
      <c r="M451" s="129"/>
    </row>
    <row r="452" spans="13:13">
      <c r="M452" s="129"/>
    </row>
    <row r="453" spans="13:13">
      <c r="M453" s="129"/>
    </row>
    <row r="454" spans="13:13">
      <c r="M454" s="129"/>
    </row>
    <row r="455" spans="13:13">
      <c r="M455" s="129"/>
    </row>
    <row r="456" spans="13:13">
      <c r="M456" s="129"/>
    </row>
    <row r="457" spans="13:13">
      <c r="M457" s="129"/>
    </row>
    <row r="458" spans="13:13">
      <c r="M458" s="129"/>
    </row>
    <row r="459" spans="13:13">
      <c r="M459" s="129"/>
    </row>
    <row r="460" spans="13:13">
      <c r="M460" s="129"/>
    </row>
    <row r="461" spans="13:13">
      <c r="M461" s="129"/>
    </row>
    <row r="462" spans="13:13">
      <c r="M462" s="129"/>
    </row>
    <row r="463" spans="13:13">
      <c r="M463" s="129"/>
    </row>
    <row r="464" spans="13:13">
      <c r="M464" s="129"/>
    </row>
    <row r="465" spans="13:13">
      <c r="M465" s="129"/>
    </row>
    <row r="466" spans="13:13">
      <c r="M466" s="129"/>
    </row>
    <row r="467" spans="13:13">
      <c r="M467" s="129"/>
    </row>
    <row r="468" spans="13:13">
      <c r="M468" s="129"/>
    </row>
    <row r="469" spans="13:13">
      <c r="M469" s="129"/>
    </row>
    <row r="470" spans="13:13">
      <c r="M470" s="129"/>
    </row>
    <row r="471" spans="13:13">
      <c r="M471" s="129"/>
    </row>
    <row r="472" spans="13:13">
      <c r="M472" s="129"/>
    </row>
    <row r="473" spans="13:13">
      <c r="M473" s="129"/>
    </row>
    <row r="474" spans="13:13">
      <c r="M474" s="129"/>
    </row>
    <row r="475" spans="13:13">
      <c r="M475" s="129"/>
    </row>
    <row r="476" spans="13:13">
      <c r="M476" s="129"/>
    </row>
    <row r="477" spans="13:13">
      <c r="M477" s="129"/>
    </row>
    <row r="478" spans="13:13">
      <c r="M478" s="129"/>
    </row>
    <row r="479" spans="13:13">
      <c r="M479" s="129"/>
    </row>
    <row r="480" spans="13:13">
      <c r="M480" s="129"/>
    </row>
    <row r="481" spans="13:13">
      <c r="M481" s="129"/>
    </row>
    <row r="482" spans="13:13">
      <c r="M482" s="129"/>
    </row>
    <row r="483" spans="13:13">
      <c r="M483" s="129"/>
    </row>
    <row r="484" spans="13:13">
      <c r="M484" s="129"/>
    </row>
    <row r="485" spans="13:13">
      <c r="M485" s="129"/>
    </row>
    <row r="486" spans="13:13">
      <c r="M486" s="129"/>
    </row>
    <row r="487" spans="13:13">
      <c r="M487" s="129"/>
    </row>
    <row r="488" spans="13:13">
      <c r="M488" s="129"/>
    </row>
    <row r="489" spans="13:13">
      <c r="M489" s="129"/>
    </row>
    <row r="490" spans="13:13">
      <c r="M490" s="129"/>
    </row>
    <row r="491" spans="13:13">
      <c r="M491" s="129"/>
    </row>
    <row r="492" spans="13:13">
      <c r="M492" s="129"/>
    </row>
    <row r="493" spans="13:13">
      <c r="M493" s="129"/>
    </row>
    <row r="494" spans="13:13">
      <c r="M494" s="129"/>
    </row>
    <row r="495" spans="13:13">
      <c r="M495" s="129"/>
    </row>
    <row r="496" spans="13:13">
      <c r="M496" s="129"/>
    </row>
    <row r="497" spans="13:13">
      <c r="M497" s="129"/>
    </row>
    <row r="498" spans="13:13">
      <c r="M498" s="129"/>
    </row>
    <row r="499" spans="13:13">
      <c r="M499" s="129"/>
    </row>
    <row r="500" spans="13:13">
      <c r="M500" s="129"/>
    </row>
    <row r="501" spans="13:13">
      <c r="M501" s="129"/>
    </row>
    <row r="502" spans="13:13">
      <c r="M502" s="129"/>
    </row>
    <row r="503" spans="13:13">
      <c r="M503" s="129"/>
    </row>
    <row r="504" spans="13:13">
      <c r="M504" s="129"/>
    </row>
    <row r="505" spans="13:13">
      <c r="M505" s="129"/>
    </row>
    <row r="506" spans="13:13">
      <c r="M506" s="129"/>
    </row>
    <row r="507" spans="13:13">
      <c r="M507" s="129"/>
    </row>
    <row r="508" spans="13:13">
      <c r="M508" s="129"/>
    </row>
    <row r="509" spans="13:13">
      <c r="M509" s="129"/>
    </row>
    <row r="510" spans="13:13">
      <c r="M510" s="129"/>
    </row>
    <row r="511" spans="13:13">
      <c r="M511" s="129"/>
    </row>
    <row r="512" spans="13:13">
      <c r="M512" s="129"/>
    </row>
    <row r="513" spans="13:13">
      <c r="M513" s="129"/>
    </row>
    <row r="514" spans="13:13">
      <c r="M514" s="129"/>
    </row>
    <row r="515" spans="13:13">
      <c r="M515" s="129"/>
    </row>
    <row r="516" spans="13:13">
      <c r="M516" s="129"/>
    </row>
    <row r="517" spans="13:13">
      <c r="M517" s="129"/>
    </row>
    <row r="518" spans="13:13">
      <c r="M518" s="129"/>
    </row>
    <row r="519" spans="13:13">
      <c r="M519" s="129"/>
    </row>
    <row r="520" spans="13:13">
      <c r="M520" s="129"/>
    </row>
    <row r="521" spans="13:13">
      <c r="M521" s="129"/>
    </row>
    <row r="522" spans="13:13">
      <c r="M522" s="129"/>
    </row>
    <row r="523" spans="13:13">
      <c r="M523" s="129"/>
    </row>
    <row r="524" spans="13:13">
      <c r="M524" s="129"/>
    </row>
    <row r="525" spans="13:13">
      <c r="M525" s="129"/>
    </row>
    <row r="526" spans="13:13">
      <c r="M526" s="129"/>
    </row>
    <row r="527" spans="13:13">
      <c r="M527" s="129"/>
    </row>
    <row r="528" spans="13:13">
      <c r="M528" s="129"/>
    </row>
    <row r="529" spans="13:13">
      <c r="M529" s="129"/>
    </row>
    <row r="530" spans="13:13">
      <c r="M530" s="129"/>
    </row>
    <row r="531" spans="13:13">
      <c r="M531" s="129"/>
    </row>
    <row r="532" spans="13:13">
      <c r="M532" s="129"/>
    </row>
    <row r="533" spans="13:13">
      <c r="M533" s="129"/>
    </row>
    <row r="534" spans="13:13">
      <c r="M534" s="129"/>
    </row>
    <row r="535" spans="13:13">
      <c r="M535" s="129"/>
    </row>
    <row r="536" spans="13:13">
      <c r="M536" s="129"/>
    </row>
    <row r="537" spans="13:13">
      <c r="M537" s="129"/>
    </row>
    <row r="538" spans="13:13">
      <c r="M538" s="129"/>
    </row>
    <row r="539" spans="13:13">
      <c r="M539" s="129"/>
    </row>
    <row r="540" spans="13:13">
      <c r="M540" s="129"/>
    </row>
    <row r="541" spans="13:13">
      <c r="M541" s="129"/>
    </row>
    <row r="542" spans="13:13">
      <c r="M542" s="129"/>
    </row>
    <row r="543" spans="13:13">
      <c r="M543" s="129"/>
    </row>
    <row r="544" spans="13:13">
      <c r="M544" s="129"/>
    </row>
    <row r="545" spans="13:13">
      <c r="M545" s="129"/>
    </row>
    <row r="546" spans="13:13">
      <c r="M546" s="129"/>
    </row>
    <row r="547" spans="13:13">
      <c r="M547" s="129"/>
    </row>
    <row r="548" spans="13:13">
      <c r="M548" s="129"/>
    </row>
    <row r="549" spans="13:13">
      <c r="M549" s="129"/>
    </row>
    <row r="550" spans="13:13">
      <c r="M550" s="129"/>
    </row>
    <row r="551" spans="13:13">
      <c r="M551" s="129"/>
    </row>
    <row r="552" spans="13:13">
      <c r="M552" s="129"/>
    </row>
    <row r="553" spans="13:13">
      <c r="M553" s="129"/>
    </row>
    <row r="554" spans="13:13">
      <c r="M554" s="129"/>
    </row>
    <row r="555" spans="13:13">
      <c r="M555" s="129"/>
    </row>
    <row r="556" spans="13:13">
      <c r="M556" s="129"/>
    </row>
    <row r="557" spans="13:13">
      <c r="M557" s="129"/>
    </row>
    <row r="558" spans="13:13">
      <c r="M558" s="129"/>
    </row>
    <row r="559" spans="13:13">
      <c r="M559" s="129"/>
    </row>
    <row r="560" spans="13:13">
      <c r="M560" s="129"/>
    </row>
    <row r="561" spans="13:13">
      <c r="M561" s="129"/>
    </row>
    <row r="562" spans="13:13">
      <c r="M562" s="129"/>
    </row>
    <row r="563" spans="13:13">
      <c r="M563" s="129"/>
    </row>
    <row r="564" spans="13:13">
      <c r="M564" s="129"/>
    </row>
    <row r="565" spans="13:13">
      <c r="M565" s="129"/>
    </row>
    <row r="566" spans="13:13">
      <c r="M566" s="129"/>
    </row>
    <row r="567" spans="13:13">
      <c r="M567" s="129"/>
    </row>
    <row r="568" spans="13:13">
      <c r="M568" s="129"/>
    </row>
    <row r="569" spans="13:13">
      <c r="M569" s="129"/>
    </row>
    <row r="570" spans="13:13">
      <c r="M570" s="129"/>
    </row>
    <row r="571" spans="13:13">
      <c r="M571" s="129"/>
    </row>
    <row r="572" spans="13:13">
      <c r="M572" s="129"/>
    </row>
    <row r="573" spans="13:13">
      <c r="M573" s="129"/>
    </row>
    <row r="574" spans="13:13">
      <c r="M574" s="129"/>
    </row>
    <row r="575" spans="13:13">
      <c r="M575" s="129"/>
    </row>
    <row r="576" spans="13:13">
      <c r="M576" s="129"/>
    </row>
    <row r="577" spans="13:13">
      <c r="M577" s="129"/>
    </row>
    <row r="578" spans="13:13">
      <c r="M578" s="129"/>
    </row>
    <row r="579" spans="13:13">
      <c r="M579" s="129"/>
    </row>
    <row r="580" spans="13:13">
      <c r="M580" s="129"/>
    </row>
    <row r="581" spans="13:13">
      <c r="M581" s="129"/>
    </row>
    <row r="582" spans="13:13">
      <c r="M582" s="129"/>
    </row>
    <row r="583" spans="13:13">
      <c r="M583" s="129"/>
    </row>
    <row r="584" spans="13:13">
      <c r="M584" s="129"/>
    </row>
    <row r="585" spans="13:13">
      <c r="M585" s="129"/>
    </row>
    <row r="586" spans="13:13">
      <c r="M586" s="129"/>
    </row>
    <row r="587" spans="13:13">
      <c r="M587" s="129"/>
    </row>
    <row r="588" spans="13:13">
      <c r="M588" s="129"/>
    </row>
    <row r="589" spans="13:13">
      <c r="M589" s="129"/>
    </row>
    <row r="590" spans="13:13">
      <c r="M590" s="129"/>
    </row>
    <row r="591" spans="13:13">
      <c r="M591" s="129"/>
    </row>
    <row r="592" spans="13:13">
      <c r="M592" s="129"/>
    </row>
    <row r="593" spans="13:13">
      <c r="M593" s="129"/>
    </row>
    <row r="594" spans="13:13">
      <c r="M594" s="129"/>
    </row>
    <row r="595" spans="13:13">
      <c r="M595" s="129"/>
    </row>
    <row r="596" spans="13:13">
      <c r="M596" s="129"/>
    </row>
    <row r="597" spans="13:13">
      <c r="M597" s="129"/>
    </row>
    <row r="598" spans="13:13">
      <c r="M598" s="129"/>
    </row>
    <row r="599" spans="13:13">
      <c r="M599" s="129"/>
    </row>
    <row r="600" spans="13:13">
      <c r="M600" s="129"/>
    </row>
    <row r="601" spans="13:13">
      <c r="M601" s="129"/>
    </row>
    <row r="602" spans="13:13">
      <c r="M602" s="129"/>
    </row>
    <row r="603" spans="13:13">
      <c r="M603" s="129"/>
    </row>
    <row r="604" spans="13:13">
      <c r="M604" s="129"/>
    </row>
    <row r="605" spans="13:13">
      <c r="M605" s="129"/>
    </row>
    <row r="606" spans="13:13">
      <c r="M606" s="129"/>
    </row>
    <row r="607" spans="13:13">
      <c r="M607" s="129"/>
    </row>
    <row r="608" spans="13:13">
      <c r="M608" s="129"/>
    </row>
    <row r="609" spans="13:13">
      <c r="M609" s="129"/>
    </row>
    <row r="610" spans="13:13">
      <c r="M610" s="129"/>
    </row>
    <row r="611" spans="13:13">
      <c r="M611" s="129"/>
    </row>
    <row r="612" spans="13:13">
      <c r="M612" s="129"/>
    </row>
    <row r="613" spans="13:13">
      <c r="M613" s="129"/>
    </row>
    <row r="614" spans="13:13">
      <c r="M614" s="129"/>
    </row>
    <row r="615" spans="13:13">
      <c r="M615" s="129"/>
    </row>
    <row r="616" spans="13:13">
      <c r="M616" s="129"/>
    </row>
    <row r="617" spans="13:13">
      <c r="M617" s="129"/>
    </row>
    <row r="618" spans="13:13">
      <c r="M618" s="129"/>
    </row>
    <row r="619" spans="13:13">
      <c r="M619" s="129"/>
    </row>
    <row r="620" spans="13:13">
      <c r="M620" s="129"/>
    </row>
    <row r="621" spans="13:13">
      <c r="M621" s="129"/>
    </row>
    <row r="622" spans="13:13">
      <c r="M622" s="129"/>
    </row>
    <row r="623" spans="13:13">
      <c r="M623" s="129"/>
    </row>
    <row r="624" spans="13:13">
      <c r="M624" s="129"/>
    </row>
    <row r="625" spans="13:13">
      <c r="M625" s="129"/>
    </row>
    <row r="626" spans="13:13">
      <c r="M626" s="129"/>
    </row>
    <row r="627" spans="13:13">
      <c r="M627" s="129"/>
    </row>
    <row r="628" spans="13:13">
      <c r="M628" s="129"/>
    </row>
    <row r="629" spans="13:13">
      <c r="M629" s="129"/>
    </row>
    <row r="630" spans="13:13">
      <c r="M630" s="129"/>
    </row>
    <row r="631" spans="13:13">
      <c r="M631" s="129"/>
    </row>
    <row r="632" spans="13:13">
      <c r="M632" s="129"/>
    </row>
    <row r="633" spans="13:13">
      <c r="M633" s="129"/>
    </row>
    <row r="634" spans="13:13">
      <c r="M634" s="129"/>
    </row>
    <row r="635" spans="13:13">
      <c r="M635" s="129"/>
    </row>
    <row r="636" spans="13:13">
      <c r="M636" s="129"/>
    </row>
    <row r="637" spans="13:13">
      <c r="M637" s="129"/>
    </row>
    <row r="638" spans="13:13">
      <c r="M638" s="129"/>
    </row>
    <row r="639" spans="13:13">
      <c r="M639" s="129"/>
    </row>
    <row r="640" spans="13:13">
      <c r="M640" s="129"/>
    </row>
    <row r="641" spans="13:13">
      <c r="M641" s="129"/>
    </row>
    <row r="642" spans="13:13">
      <c r="M642" s="129"/>
    </row>
    <row r="643" spans="13:13">
      <c r="M643" s="129"/>
    </row>
    <row r="644" spans="13:13">
      <c r="M644" s="129"/>
    </row>
    <row r="645" spans="13:13">
      <c r="M645" s="129"/>
    </row>
    <row r="646" spans="13:13">
      <c r="M646" s="129"/>
    </row>
    <row r="647" spans="13:13">
      <c r="M647" s="129"/>
    </row>
    <row r="648" spans="13:13">
      <c r="M648" s="129"/>
    </row>
    <row r="649" spans="13:13">
      <c r="M649" s="129"/>
    </row>
    <row r="650" spans="13:13">
      <c r="M650" s="129"/>
    </row>
    <row r="651" spans="13:13">
      <c r="M651" s="129"/>
    </row>
    <row r="652" spans="13:13">
      <c r="M652" s="129"/>
    </row>
    <row r="653" spans="13:13">
      <c r="M653" s="129"/>
    </row>
    <row r="654" spans="13:13">
      <c r="M654" s="129"/>
    </row>
    <row r="655" spans="13:13">
      <c r="M655" s="129"/>
    </row>
    <row r="656" spans="13:13">
      <c r="M656" s="129"/>
    </row>
    <row r="657" spans="13:13">
      <c r="M657" s="129"/>
    </row>
    <row r="658" spans="13:13">
      <c r="M658" s="129"/>
    </row>
    <row r="659" spans="13:13">
      <c r="M659" s="129"/>
    </row>
    <row r="660" spans="13:13">
      <c r="M660" s="129"/>
    </row>
    <row r="661" spans="13:13">
      <c r="M661" s="129"/>
    </row>
    <row r="662" spans="13:13">
      <c r="M662" s="129"/>
    </row>
    <row r="663" spans="13:13">
      <c r="M663" s="129"/>
    </row>
    <row r="664" spans="13:13">
      <c r="M664" s="129"/>
    </row>
    <row r="665" spans="13:13">
      <c r="M665" s="129"/>
    </row>
    <row r="666" spans="13:13">
      <c r="M666" s="129"/>
    </row>
    <row r="667" spans="13:13">
      <c r="M667" s="129"/>
    </row>
    <row r="668" spans="13:13">
      <c r="M668" s="129"/>
    </row>
    <row r="669" spans="13:13">
      <c r="M669" s="129"/>
    </row>
    <row r="670" spans="13:13">
      <c r="M670" s="129"/>
    </row>
    <row r="671" spans="13:13">
      <c r="M671" s="129"/>
    </row>
    <row r="672" spans="13:13">
      <c r="M672" s="129"/>
    </row>
    <row r="673" spans="13:13">
      <c r="M673" s="129"/>
    </row>
    <row r="674" spans="13:13">
      <c r="M674" s="129"/>
    </row>
    <row r="675" spans="13:13">
      <c r="M675" s="129"/>
    </row>
    <row r="676" spans="13:13">
      <c r="M676" s="129"/>
    </row>
    <row r="677" spans="13:13">
      <c r="M677" s="129"/>
    </row>
    <row r="678" spans="13:13">
      <c r="M678" s="129"/>
    </row>
    <row r="679" spans="13:13">
      <c r="M679" s="129"/>
    </row>
    <row r="680" spans="13:13">
      <c r="M680" s="129"/>
    </row>
    <row r="681" spans="13:13">
      <c r="M681" s="129"/>
    </row>
    <row r="682" spans="13:13">
      <c r="M682" s="129"/>
    </row>
    <row r="683" spans="13:13">
      <c r="M683" s="129"/>
    </row>
    <row r="684" spans="13:13">
      <c r="M684" s="129"/>
    </row>
    <row r="685" spans="13:13">
      <c r="M685" s="129"/>
    </row>
    <row r="686" spans="13:13">
      <c r="M686" s="129"/>
    </row>
    <row r="687" spans="13:13">
      <c r="M687" s="129"/>
    </row>
    <row r="688" spans="13:13">
      <c r="M688" s="129"/>
    </row>
    <row r="689" spans="13:13">
      <c r="M689" s="129"/>
    </row>
    <row r="690" spans="13:13">
      <c r="M690" s="129"/>
    </row>
    <row r="691" spans="13:13">
      <c r="M691" s="129"/>
    </row>
    <row r="692" spans="13:13">
      <c r="M692" s="129"/>
    </row>
    <row r="693" spans="13:13">
      <c r="M693" s="129"/>
    </row>
    <row r="694" spans="13:13">
      <c r="M694" s="129"/>
    </row>
    <row r="695" spans="13:13">
      <c r="M695" s="129"/>
    </row>
    <row r="696" spans="13:13">
      <c r="M696" s="129"/>
    </row>
    <row r="697" spans="13:13">
      <c r="M697" s="129"/>
    </row>
    <row r="698" spans="13:13">
      <c r="M698" s="129"/>
    </row>
    <row r="699" spans="13:13">
      <c r="M699" s="129"/>
    </row>
    <row r="700" spans="13:13">
      <c r="M700" s="129"/>
    </row>
    <row r="701" spans="13:13">
      <c r="M701" s="129"/>
    </row>
    <row r="702" spans="13:13">
      <c r="M702" s="129"/>
    </row>
    <row r="703" spans="13:13">
      <c r="M703" s="129"/>
    </row>
    <row r="704" spans="13:13">
      <c r="M704" s="129"/>
    </row>
    <row r="705" spans="13:13">
      <c r="M705" s="129"/>
    </row>
    <row r="706" spans="13:13">
      <c r="M706" s="129"/>
    </row>
    <row r="707" spans="13:13">
      <c r="M707" s="129"/>
    </row>
    <row r="708" spans="13:13">
      <c r="M708" s="129"/>
    </row>
    <row r="709" spans="13:13">
      <c r="M709" s="129"/>
    </row>
    <row r="710" spans="13:13">
      <c r="M710" s="129"/>
    </row>
    <row r="711" spans="13:13">
      <c r="M711" s="129"/>
    </row>
    <row r="712" spans="13:13">
      <c r="M712" s="129"/>
    </row>
    <row r="713" spans="13:13">
      <c r="M713" s="129"/>
    </row>
    <row r="714" spans="13:13">
      <c r="M714" s="129"/>
    </row>
    <row r="715" spans="13:13">
      <c r="M715" s="129"/>
    </row>
    <row r="716" spans="13:13">
      <c r="M716" s="129"/>
    </row>
    <row r="717" spans="13:13">
      <c r="M717" s="129"/>
    </row>
    <row r="718" spans="13:13">
      <c r="M718" s="129"/>
    </row>
    <row r="719" spans="13:13">
      <c r="M719" s="129"/>
    </row>
    <row r="720" spans="13:13">
      <c r="M720" s="129"/>
    </row>
    <row r="721" spans="13:13">
      <c r="M721" s="129"/>
    </row>
    <row r="722" spans="13:13">
      <c r="M722" s="129"/>
    </row>
    <row r="723" spans="13:13">
      <c r="M723" s="129"/>
    </row>
    <row r="724" spans="13:13">
      <c r="M724" s="129"/>
    </row>
    <row r="725" spans="13:13">
      <c r="M725" s="129"/>
    </row>
    <row r="726" spans="13:13">
      <c r="M726" s="129"/>
    </row>
    <row r="727" spans="13:13">
      <c r="M727" s="129"/>
    </row>
    <row r="728" spans="13:13">
      <c r="M728" s="129"/>
    </row>
    <row r="729" spans="13:13">
      <c r="M729" s="129"/>
    </row>
    <row r="730" spans="13:13">
      <c r="M730" s="129"/>
    </row>
    <row r="731" spans="13:13">
      <c r="M731" s="129"/>
    </row>
    <row r="732" spans="13:13">
      <c r="M732" s="129"/>
    </row>
    <row r="733" spans="13:13">
      <c r="M733" s="129"/>
    </row>
    <row r="734" spans="13:13">
      <c r="M734" s="129"/>
    </row>
    <row r="735" spans="13:13">
      <c r="M735" s="129"/>
    </row>
    <row r="736" spans="13:13">
      <c r="M736" s="129"/>
    </row>
    <row r="737" spans="13:13">
      <c r="M737" s="129"/>
    </row>
    <row r="738" spans="13:13">
      <c r="M738" s="129"/>
    </row>
    <row r="739" spans="13:13">
      <c r="M739" s="129"/>
    </row>
    <row r="740" spans="13:13">
      <c r="M740" s="129"/>
    </row>
    <row r="741" spans="13:13">
      <c r="M741" s="129"/>
    </row>
    <row r="742" spans="13:13">
      <c r="M742" s="129"/>
    </row>
    <row r="743" spans="13:13">
      <c r="M743" s="129"/>
    </row>
    <row r="744" spans="13:13">
      <c r="M744" s="129"/>
    </row>
    <row r="745" spans="13:13">
      <c r="M745" s="129"/>
    </row>
    <row r="746" spans="13:13">
      <c r="M746" s="129"/>
    </row>
    <row r="747" spans="13:13">
      <c r="M747" s="129"/>
    </row>
    <row r="748" spans="13:13">
      <c r="M748" s="129"/>
    </row>
    <row r="749" spans="13:13">
      <c r="M749" s="129"/>
    </row>
    <row r="750" spans="13:13">
      <c r="M750" s="129"/>
    </row>
    <row r="751" spans="13:13">
      <c r="M751" s="129"/>
    </row>
    <row r="752" spans="13:13">
      <c r="M752" s="129"/>
    </row>
    <row r="753" spans="13:13">
      <c r="M753" s="129"/>
    </row>
    <row r="754" spans="13:13">
      <c r="M754" s="129"/>
    </row>
    <row r="755" spans="13:13">
      <c r="M755" s="129"/>
    </row>
    <row r="756" spans="13:13">
      <c r="M756" s="129"/>
    </row>
    <row r="757" spans="13:13">
      <c r="M757" s="129"/>
    </row>
    <row r="758" spans="13:13">
      <c r="M758" s="129"/>
    </row>
    <row r="759" spans="13:13">
      <c r="M759" s="129"/>
    </row>
    <row r="760" spans="13:13">
      <c r="M760" s="129"/>
    </row>
    <row r="761" spans="13:13">
      <c r="M761" s="129"/>
    </row>
    <row r="762" spans="13:13">
      <c r="M762" s="129"/>
    </row>
    <row r="763" spans="13:13">
      <c r="M763" s="129"/>
    </row>
    <row r="764" spans="13:13">
      <c r="M764" s="129"/>
    </row>
    <row r="765" spans="13:13">
      <c r="M765" s="129"/>
    </row>
    <row r="766" spans="13:13">
      <c r="M766" s="129"/>
    </row>
    <row r="767" spans="13:13">
      <c r="M767" s="129"/>
    </row>
    <row r="768" spans="13:13">
      <c r="M768" s="129"/>
    </row>
    <row r="769" spans="13:13">
      <c r="M769" s="129"/>
    </row>
    <row r="770" spans="13:13">
      <c r="M770" s="129"/>
    </row>
    <row r="771" spans="13:13">
      <c r="M771" s="129"/>
    </row>
    <row r="772" spans="13:13">
      <c r="M772" s="129"/>
    </row>
    <row r="773" spans="13:13">
      <c r="M773" s="129"/>
    </row>
    <row r="774" spans="13:13">
      <c r="M774" s="129"/>
    </row>
    <row r="775" spans="13:13">
      <c r="M775" s="129"/>
    </row>
    <row r="776" spans="13:13">
      <c r="M776" s="129"/>
    </row>
    <row r="777" spans="13:13">
      <c r="M777" s="129"/>
    </row>
    <row r="778" spans="13:13">
      <c r="M778" s="129"/>
    </row>
    <row r="779" spans="13:13">
      <c r="M779" s="129"/>
    </row>
    <row r="780" spans="13:13">
      <c r="M780" s="129"/>
    </row>
    <row r="781" spans="13:13">
      <c r="M781" s="129"/>
    </row>
    <row r="782" spans="13:13">
      <c r="M782" s="129"/>
    </row>
    <row r="783" spans="13:13">
      <c r="M783" s="129"/>
    </row>
    <row r="784" spans="13:13">
      <c r="M784" s="129"/>
    </row>
    <row r="785" spans="13:13">
      <c r="M785" s="129"/>
    </row>
    <row r="786" spans="13:13">
      <c r="M786" s="129"/>
    </row>
    <row r="787" spans="13:13">
      <c r="M787" s="129"/>
    </row>
    <row r="788" spans="13:13">
      <c r="M788" s="129"/>
    </row>
    <row r="789" spans="13:13">
      <c r="M789" s="129"/>
    </row>
    <row r="790" spans="13:13">
      <c r="M790" s="129"/>
    </row>
    <row r="791" spans="13:13">
      <c r="M791" s="129"/>
    </row>
    <row r="792" spans="13:13">
      <c r="M792" s="129"/>
    </row>
    <row r="793" spans="13:13">
      <c r="M793" s="129"/>
    </row>
    <row r="794" spans="13:13">
      <c r="M794" s="129"/>
    </row>
    <row r="795" spans="13:13">
      <c r="M795" s="129"/>
    </row>
    <row r="796" spans="13:13">
      <c r="M796" s="129"/>
    </row>
    <row r="797" spans="13:13">
      <c r="M797" s="129"/>
    </row>
    <row r="798" spans="13:13">
      <c r="M798" s="129"/>
    </row>
    <row r="799" spans="13:13">
      <c r="M799" s="129"/>
    </row>
    <row r="800" spans="13:13">
      <c r="M800" s="129"/>
    </row>
    <row r="801" spans="13:13">
      <c r="M801" s="129"/>
    </row>
    <row r="802" spans="13:13">
      <c r="M802" s="129"/>
    </row>
    <row r="803" spans="13:13">
      <c r="M803" s="129"/>
    </row>
    <row r="804" spans="13:13">
      <c r="M804" s="129"/>
    </row>
    <row r="805" spans="13:13">
      <c r="M805" s="129"/>
    </row>
    <row r="806" spans="13:13">
      <c r="M806" s="129"/>
    </row>
    <row r="807" spans="13:13">
      <c r="M807" s="129"/>
    </row>
    <row r="808" spans="13:13">
      <c r="M808" s="129"/>
    </row>
    <row r="809" spans="13:13">
      <c r="M809" s="129"/>
    </row>
    <row r="810" spans="13:13">
      <c r="M810" s="129"/>
    </row>
    <row r="811" spans="13:13">
      <c r="M811" s="129"/>
    </row>
    <row r="812" spans="13:13">
      <c r="M812" s="129"/>
    </row>
    <row r="813" spans="13:13">
      <c r="M813" s="129"/>
    </row>
    <row r="814" spans="13:13">
      <c r="M814" s="129"/>
    </row>
    <row r="815" spans="13:13">
      <c r="M815" s="129"/>
    </row>
    <row r="816" spans="13:13">
      <c r="M816" s="129"/>
    </row>
    <row r="817" spans="13:13">
      <c r="M817" s="129"/>
    </row>
    <row r="818" spans="13:13">
      <c r="M818" s="129"/>
    </row>
    <row r="819" spans="13:13">
      <c r="M819" s="129"/>
    </row>
    <row r="820" spans="13:13">
      <c r="M820" s="129"/>
    </row>
    <row r="821" spans="13:13">
      <c r="M821" s="129"/>
    </row>
    <row r="822" spans="13:13">
      <c r="M822" s="129"/>
    </row>
    <row r="823" spans="13:13">
      <c r="M823" s="129"/>
    </row>
    <row r="824" spans="13:13">
      <c r="M824" s="129"/>
    </row>
    <row r="825" spans="13:13">
      <c r="M825" s="129"/>
    </row>
    <row r="826" spans="13:13">
      <c r="M826" s="129"/>
    </row>
    <row r="827" spans="13:13">
      <c r="M827" s="129"/>
    </row>
    <row r="828" spans="13:13">
      <c r="M828" s="129"/>
    </row>
    <row r="829" spans="13:13">
      <c r="M829" s="129"/>
    </row>
    <row r="830" spans="13:13">
      <c r="M830" s="129"/>
    </row>
    <row r="831" spans="13:13">
      <c r="M831" s="129"/>
    </row>
    <row r="832" spans="13:13">
      <c r="M832" s="129"/>
    </row>
    <row r="833" spans="13:13">
      <c r="M833" s="129"/>
    </row>
    <row r="834" spans="13:13">
      <c r="M834" s="129"/>
    </row>
    <row r="835" spans="13:13">
      <c r="M835" s="129"/>
    </row>
    <row r="836" spans="13:13">
      <c r="M836" s="129"/>
    </row>
    <row r="837" spans="13:13">
      <c r="M837" s="129"/>
    </row>
    <row r="838" spans="13:13">
      <c r="M838" s="129"/>
    </row>
    <row r="839" spans="13:13">
      <c r="M839" s="129"/>
    </row>
    <row r="840" spans="13:13">
      <c r="M840" s="129"/>
    </row>
    <row r="841" spans="13:13">
      <c r="M841" s="129"/>
    </row>
    <row r="842" spans="13:13">
      <c r="M842" s="129"/>
    </row>
    <row r="843" spans="13:13">
      <c r="M843" s="129"/>
    </row>
    <row r="844" spans="13:13">
      <c r="M844" s="129"/>
    </row>
    <row r="845" spans="13:13">
      <c r="M845" s="129"/>
    </row>
    <row r="846" spans="13:13">
      <c r="M846" s="129"/>
    </row>
    <row r="847" spans="13:13">
      <c r="M847" s="129"/>
    </row>
    <row r="848" spans="13:13">
      <c r="M848" s="129"/>
    </row>
    <row r="849" spans="13:13">
      <c r="M849" s="129"/>
    </row>
    <row r="850" spans="13:13">
      <c r="M850" s="129"/>
    </row>
    <row r="851" spans="13:13">
      <c r="M851" s="129"/>
    </row>
    <row r="852" spans="13:13">
      <c r="M852" s="129"/>
    </row>
    <row r="853" spans="13:13">
      <c r="M853" s="129"/>
    </row>
    <row r="854" spans="13:13">
      <c r="M854" s="129"/>
    </row>
    <row r="855" spans="13:13">
      <c r="M855" s="129"/>
    </row>
    <row r="856" spans="13:13">
      <c r="M856" s="129"/>
    </row>
    <row r="857" spans="13:13">
      <c r="M857" s="129"/>
    </row>
    <row r="858" spans="13:13">
      <c r="M858" s="129"/>
    </row>
    <row r="859" spans="13:13">
      <c r="M859" s="129"/>
    </row>
    <row r="860" spans="13:13">
      <c r="M860" s="129"/>
    </row>
    <row r="861" spans="13:13">
      <c r="M861" s="129"/>
    </row>
    <row r="862" spans="13:13">
      <c r="M862" s="129"/>
    </row>
    <row r="863" spans="13:13">
      <c r="M863" s="129"/>
    </row>
    <row r="864" spans="13:13">
      <c r="M864" s="129"/>
    </row>
    <row r="865" spans="13:13">
      <c r="M865" s="129"/>
    </row>
    <row r="866" spans="13:13">
      <c r="M866" s="129"/>
    </row>
    <row r="867" spans="13:13">
      <c r="M867" s="129"/>
    </row>
    <row r="868" spans="13:13">
      <c r="M868" s="129"/>
    </row>
    <row r="869" spans="13:13">
      <c r="M869" s="129"/>
    </row>
    <row r="870" spans="13:13">
      <c r="M870" s="129"/>
    </row>
    <row r="871" spans="13:13">
      <c r="M871" s="129"/>
    </row>
    <row r="872" spans="13:13">
      <c r="M872" s="129"/>
    </row>
    <row r="873" spans="13:13">
      <c r="M873" s="129"/>
    </row>
    <row r="874" spans="13:13">
      <c r="M874" s="129"/>
    </row>
    <row r="875" spans="13:13">
      <c r="M875" s="129"/>
    </row>
    <row r="876" spans="13:13">
      <c r="M876" s="129"/>
    </row>
    <row r="877" spans="13:13">
      <c r="M877" s="129"/>
    </row>
    <row r="878" spans="13:13">
      <c r="M878" s="129"/>
    </row>
    <row r="879" spans="13:13">
      <c r="M879" s="129"/>
    </row>
    <row r="880" spans="13:13">
      <c r="M880" s="129"/>
    </row>
    <row r="881" spans="13:13">
      <c r="M881" s="129"/>
    </row>
    <row r="882" spans="13:13">
      <c r="M882" s="129"/>
    </row>
    <row r="883" spans="13:13">
      <c r="M883" s="129"/>
    </row>
    <row r="884" spans="13:13">
      <c r="M884" s="129"/>
    </row>
    <row r="885" spans="13:13">
      <c r="M885" s="129"/>
    </row>
    <row r="886" spans="13:13">
      <c r="M886" s="129"/>
    </row>
    <row r="887" spans="13:13">
      <c r="M887" s="129"/>
    </row>
    <row r="888" spans="13:13">
      <c r="M888" s="129"/>
    </row>
    <row r="889" spans="13:13">
      <c r="M889" s="129"/>
    </row>
    <row r="890" spans="13:13">
      <c r="M890" s="129"/>
    </row>
    <row r="891" spans="13:13">
      <c r="M891" s="129"/>
    </row>
    <row r="892" spans="13:13">
      <c r="M892" s="129"/>
    </row>
    <row r="893" spans="13:13">
      <c r="M893" s="129"/>
    </row>
    <row r="894" spans="13:13">
      <c r="M894" s="129"/>
    </row>
    <row r="895" spans="13:13">
      <c r="M895" s="129"/>
    </row>
    <row r="896" spans="13:13">
      <c r="M896" s="129"/>
    </row>
    <row r="897" spans="13:13">
      <c r="M897" s="129"/>
    </row>
    <row r="898" spans="13:13">
      <c r="M898" s="129"/>
    </row>
    <row r="899" spans="13:13">
      <c r="M899" s="129"/>
    </row>
    <row r="900" spans="13:13">
      <c r="M900" s="129"/>
    </row>
    <row r="901" spans="13:13">
      <c r="M901" s="129"/>
    </row>
    <row r="902" spans="13:13">
      <c r="M902" s="129"/>
    </row>
    <row r="903" spans="13:13">
      <c r="M903" s="129"/>
    </row>
    <row r="904" spans="13:13">
      <c r="M904" s="129"/>
    </row>
    <row r="905" spans="13:13">
      <c r="M905" s="129"/>
    </row>
    <row r="906" spans="13:13">
      <c r="M906" s="129"/>
    </row>
    <row r="907" spans="13:13">
      <c r="M907" s="129"/>
    </row>
    <row r="908" spans="13:13">
      <c r="M908" s="129"/>
    </row>
    <row r="909" spans="13:13">
      <c r="M909" s="129"/>
    </row>
    <row r="910" spans="13:13">
      <c r="M910" s="129"/>
    </row>
    <row r="911" spans="13:13">
      <c r="M911" s="129"/>
    </row>
    <row r="912" spans="13:13">
      <c r="M912" s="129"/>
    </row>
    <row r="913" spans="13:13">
      <c r="M913" s="129"/>
    </row>
    <row r="914" spans="13:13">
      <c r="M914" s="129"/>
    </row>
    <row r="915" spans="13:13">
      <c r="M915" s="129"/>
    </row>
    <row r="916" spans="13:13">
      <c r="M916" s="129"/>
    </row>
    <row r="917" spans="13:13">
      <c r="M917" s="129"/>
    </row>
    <row r="918" spans="13:13">
      <c r="M918" s="129"/>
    </row>
    <row r="919" spans="13:13">
      <c r="M919" s="129"/>
    </row>
    <row r="920" spans="13:13">
      <c r="M920" s="129"/>
    </row>
    <row r="921" spans="13:13">
      <c r="M921" s="129"/>
    </row>
    <row r="922" spans="13:13">
      <c r="M922" s="129"/>
    </row>
    <row r="923" spans="13:13">
      <c r="M923" s="129"/>
    </row>
    <row r="924" spans="13:13">
      <c r="M924" s="129"/>
    </row>
    <row r="925" spans="13:13">
      <c r="M925" s="129"/>
    </row>
    <row r="926" spans="13:13">
      <c r="M926" s="129"/>
    </row>
    <row r="927" spans="13:13">
      <c r="M927" s="129"/>
    </row>
    <row r="928" spans="13:13">
      <c r="M928" s="129"/>
    </row>
    <row r="929" spans="13:13">
      <c r="M929" s="129"/>
    </row>
    <row r="930" spans="13:13">
      <c r="M930" s="129"/>
    </row>
    <row r="931" spans="13:13">
      <c r="M931" s="129"/>
    </row>
    <row r="932" spans="13:13">
      <c r="M932" s="129"/>
    </row>
    <row r="933" spans="13:13">
      <c r="M933" s="129"/>
    </row>
    <row r="934" spans="13:13">
      <c r="M934" s="129"/>
    </row>
    <row r="935" spans="13:13">
      <c r="M935" s="129"/>
    </row>
    <row r="936" spans="13:13">
      <c r="M936" s="129"/>
    </row>
    <row r="937" spans="13:13">
      <c r="M937" s="129"/>
    </row>
    <row r="938" spans="13:13">
      <c r="M938" s="129"/>
    </row>
    <row r="939" spans="13:13">
      <c r="M939" s="129"/>
    </row>
    <row r="940" spans="13:13">
      <c r="M940" s="129"/>
    </row>
    <row r="941" spans="13:13">
      <c r="M941" s="129"/>
    </row>
    <row r="942" spans="13:13">
      <c r="M942" s="129"/>
    </row>
    <row r="943" spans="13:13">
      <c r="M943" s="129"/>
    </row>
    <row r="944" spans="13:13">
      <c r="M944" s="129"/>
    </row>
    <row r="945" spans="13:13">
      <c r="M945" s="129"/>
    </row>
    <row r="946" spans="13:13">
      <c r="M946" s="129"/>
    </row>
    <row r="947" spans="13:13">
      <c r="M947" s="129"/>
    </row>
    <row r="948" spans="13:13">
      <c r="M948" s="129"/>
    </row>
    <row r="949" spans="13:13">
      <c r="M949" s="129"/>
    </row>
    <row r="950" spans="13:13">
      <c r="M950" s="129"/>
    </row>
    <row r="951" spans="13:13">
      <c r="M951" s="129"/>
    </row>
    <row r="952" spans="13:13">
      <c r="M952" s="129"/>
    </row>
    <row r="953" spans="13:13">
      <c r="M953" s="129"/>
    </row>
    <row r="954" spans="13:13">
      <c r="M954" s="129"/>
    </row>
    <row r="955" spans="13:13">
      <c r="M955" s="129"/>
    </row>
    <row r="956" spans="13:13">
      <c r="M956" s="129"/>
    </row>
    <row r="957" spans="13:13">
      <c r="M957" s="129"/>
    </row>
    <row r="958" spans="13:13">
      <c r="M958" s="129"/>
    </row>
    <row r="959" spans="13:13">
      <c r="M959" s="129"/>
    </row>
    <row r="960" spans="13:13">
      <c r="M960" s="129"/>
    </row>
    <row r="961" spans="13:13">
      <c r="M961" s="129"/>
    </row>
    <row r="962" spans="13:13">
      <c r="M962" s="129"/>
    </row>
    <row r="963" spans="13:13">
      <c r="M963" s="129"/>
    </row>
    <row r="964" spans="13:13">
      <c r="M964" s="129"/>
    </row>
    <row r="965" spans="13:13">
      <c r="M965" s="129"/>
    </row>
    <row r="966" spans="13:13">
      <c r="M966" s="129"/>
    </row>
    <row r="967" spans="13:13">
      <c r="M967" s="129"/>
    </row>
    <row r="968" spans="13:13">
      <c r="M968" s="129"/>
    </row>
    <row r="969" spans="13:13">
      <c r="M969" s="129"/>
    </row>
    <row r="970" spans="13:13">
      <c r="M970" s="129"/>
    </row>
    <row r="971" spans="13:13">
      <c r="M971" s="129"/>
    </row>
    <row r="972" spans="13:13">
      <c r="M972" s="129"/>
    </row>
    <row r="973" spans="13:13">
      <c r="M973" s="129"/>
    </row>
    <row r="974" spans="13:13">
      <c r="M974" s="129"/>
    </row>
    <row r="975" spans="13:13">
      <c r="M975" s="129"/>
    </row>
    <row r="976" spans="13:13">
      <c r="M976" s="129"/>
    </row>
    <row r="977" spans="13:13">
      <c r="M977" s="129"/>
    </row>
    <row r="978" spans="13:13">
      <c r="M978" s="129"/>
    </row>
    <row r="979" spans="13:13">
      <c r="M979" s="129"/>
    </row>
    <row r="980" spans="13:13">
      <c r="M980" s="129"/>
    </row>
    <row r="981" spans="13:13">
      <c r="M981" s="129"/>
    </row>
    <row r="982" spans="13:13">
      <c r="M982" s="129"/>
    </row>
    <row r="983" spans="13:13">
      <c r="M983" s="129"/>
    </row>
    <row r="984" spans="13:13">
      <c r="M984" s="129"/>
    </row>
    <row r="985" spans="13:13">
      <c r="M985" s="129"/>
    </row>
    <row r="986" spans="13:13">
      <c r="M986" s="129"/>
    </row>
    <row r="987" spans="13:13">
      <c r="M987" s="129"/>
    </row>
    <row r="988" spans="13:13">
      <c r="M988" s="129"/>
    </row>
    <row r="989" spans="13:13">
      <c r="M989" s="129"/>
    </row>
    <row r="990" spans="13:13">
      <c r="M990" s="129"/>
    </row>
    <row r="991" spans="13:13">
      <c r="M991" s="129"/>
    </row>
    <row r="992" spans="13:13">
      <c r="M992" s="129"/>
    </row>
    <row r="993" spans="13:13">
      <c r="M993" s="129"/>
    </row>
    <row r="994" spans="13:13">
      <c r="M994" s="129"/>
    </row>
    <row r="995" spans="13:13">
      <c r="M995" s="129"/>
    </row>
    <row r="996" spans="13:13">
      <c r="M996" s="129"/>
    </row>
    <row r="997" spans="13:13">
      <c r="M997" s="129"/>
    </row>
    <row r="998" spans="13:13">
      <c r="M998" s="129"/>
    </row>
    <row r="999" spans="13:13">
      <c r="M999" s="129"/>
    </row>
    <row r="1000" spans="13:13">
      <c r="M1000" s="129"/>
    </row>
    <row r="1001" spans="13:13">
      <c r="M1001" s="129"/>
    </row>
    <row r="1002" spans="13:13">
      <c r="M1002" s="129"/>
    </row>
    <row r="1003" spans="13:13">
      <c r="M1003" s="129"/>
    </row>
    <row r="1004" spans="13:13">
      <c r="M1004" s="129"/>
    </row>
    <row r="1005" spans="13:13">
      <c r="M1005" s="129"/>
    </row>
    <row r="1006" spans="13:13">
      <c r="M1006" s="129"/>
    </row>
    <row r="1007" spans="13:13">
      <c r="M1007" s="129"/>
    </row>
    <row r="1008" spans="13:13">
      <c r="M1008" s="129"/>
    </row>
    <row r="1009" spans="13:13">
      <c r="M1009" s="129"/>
    </row>
    <row r="1010" spans="13:13">
      <c r="M1010" s="129"/>
    </row>
    <row r="1011" spans="13:13">
      <c r="M1011" s="129"/>
    </row>
    <row r="1012" spans="13:13">
      <c r="M1012" s="129"/>
    </row>
    <row r="1013" spans="13:13">
      <c r="M1013" s="129"/>
    </row>
    <row r="1014" spans="13:13">
      <c r="M1014" s="129"/>
    </row>
    <row r="1015" spans="13:13">
      <c r="M1015" s="129"/>
    </row>
    <row r="1016" spans="13:13">
      <c r="M1016" s="129"/>
    </row>
    <row r="1017" spans="13:13">
      <c r="M1017" s="129"/>
    </row>
    <row r="1018" spans="13:13">
      <c r="M1018" s="129"/>
    </row>
    <row r="1019" spans="13:13">
      <c r="M1019" s="129"/>
    </row>
    <row r="1020" spans="13:13">
      <c r="M1020" s="129"/>
    </row>
    <row r="1021" spans="13:13">
      <c r="M1021" s="129"/>
    </row>
    <row r="1022" spans="13:13">
      <c r="M1022" s="129"/>
    </row>
    <row r="1023" spans="13:13">
      <c r="M1023" s="129"/>
    </row>
    <row r="1024" spans="13:13">
      <c r="M1024" s="129"/>
    </row>
    <row r="1025" spans="13:13">
      <c r="M1025" s="129"/>
    </row>
    <row r="1026" spans="13:13">
      <c r="M1026" s="129"/>
    </row>
    <row r="1027" spans="13:13">
      <c r="M1027" s="129"/>
    </row>
    <row r="1028" spans="13:13">
      <c r="M1028" s="129"/>
    </row>
    <row r="1029" spans="13:13">
      <c r="M1029" s="129"/>
    </row>
    <row r="1030" spans="13:13">
      <c r="M1030" s="129"/>
    </row>
    <row r="1031" spans="13:13">
      <c r="M1031" s="129"/>
    </row>
    <row r="1032" spans="13:13">
      <c r="M1032" s="129"/>
    </row>
    <row r="1033" spans="13:13">
      <c r="M1033" s="129"/>
    </row>
    <row r="1034" spans="13:13">
      <c r="M1034" s="129"/>
    </row>
    <row r="1035" spans="13:13">
      <c r="M1035" s="129"/>
    </row>
    <row r="1036" spans="13:13">
      <c r="M1036" s="129"/>
    </row>
    <row r="1037" spans="13:13">
      <c r="M1037" s="129"/>
    </row>
    <row r="1038" spans="13:13">
      <c r="M1038" s="129"/>
    </row>
    <row r="1039" spans="13:13">
      <c r="M1039" s="129"/>
    </row>
    <row r="1040" spans="13:13">
      <c r="M1040" s="129"/>
    </row>
    <row r="1041" spans="13:13">
      <c r="M1041" s="129"/>
    </row>
    <row r="1042" spans="13:13">
      <c r="M1042" s="129"/>
    </row>
    <row r="1043" spans="13:13">
      <c r="M1043" s="129"/>
    </row>
    <row r="1044" spans="13:13">
      <c r="M1044" s="129"/>
    </row>
    <row r="1045" spans="13:13">
      <c r="M1045" s="129"/>
    </row>
    <row r="1046" spans="13:13">
      <c r="M1046" s="129"/>
    </row>
    <row r="1047" spans="13:13">
      <c r="M1047" s="129"/>
    </row>
    <row r="1048" spans="13:13">
      <c r="M1048" s="129"/>
    </row>
    <row r="1049" spans="13:13">
      <c r="M1049" s="129"/>
    </row>
    <row r="1050" spans="13:13">
      <c r="M1050" s="129"/>
    </row>
    <row r="1051" spans="13:13">
      <c r="M1051" s="129"/>
    </row>
    <row r="1052" spans="13:13">
      <c r="M1052" s="129"/>
    </row>
    <row r="1053" spans="13:13">
      <c r="M1053" s="129"/>
    </row>
    <row r="1054" spans="13:13">
      <c r="M1054" s="129"/>
    </row>
    <row r="1055" spans="13:13">
      <c r="M1055" s="129"/>
    </row>
    <row r="1056" spans="13:13">
      <c r="M1056" s="129"/>
    </row>
    <row r="1057" spans="13:13">
      <c r="M1057" s="129"/>
    </row>
    <row r="1058" spans="13:13">
      <c r="M1058" s="129"/>
    </row>
    <row r="1059" spans="13:13">
      <c r="M1059" s="129"/>
    </row>
    <row r="1060" spans="13:13">
      <c r="M1060" s="129"/>
    </row>
    <row r="1061" spans="13:13">
      <c r="M1061" s="129"/>
    </row>
    <row r="1062" spans="13:13">
      <c r="M1062" s="129"/>
    </row>
    <row r="1063" spans="13:13">
      <c r="M1063" s="129"/>
    </row>
    <row r="1064" spans="13:13">
      <c r="M1064" s="129"/>
    </row>
    <row r="1065" spans="13:13">
      <c r="M1065" s="129"/>
    </row>
    <row r="1066" spans="13:13">
      <c r="M1066" s="129"/>
    </row>
    <row r="1067" spans="13:13">
      <c r="M1067" s="129"/>
    </row>
    <row r="1068" spans="13:13">
      <c r="M1068" s="129"/>
    </row>
    <row r="1069" spans="13:13">
      <c r="M1069" s="129"/>
    </row>
    <row r="1070" spans="13:13">
      <c r="M1070" s="129"/>
    </row>
    <row r="1071" spans="13:13">
      <c r="M1071" s="129"/>
    </row>
    <row r="1072" spans="13:13">
      <c r="M1072" s="129"/>
    </row>
    <row r="1073" spans="13:13">
      <c r="M1073" s="129"/>
    </row>
    <row r="1074" spans="13:13">
      <c r="M1074" s="129"/>
    </row>
    <row r="1075" spans="13:13">
      <c r="M1075" s="129"/>
    </row>
    <row r="1076" spans="13:13">
      <c r="M1076" s="129"/>
    </row>
    <row r="1077" spans="13:13">
      <c r="M1077" s="129"/>
    </row>
    <row r="1078" spans="13:13">
      <c r="M1078" s="129"/>
    </row>
    <row r="1079" spans="13:13">
      <c r="M1079" s="129"/>
    </row>
    <row r="1080" spans="13:13">
      <c r="M1080" s="129"/>
    </row>
    <row r="1081" spans="13:13">
      <c r="M1081" s="129"/>
    </row>
    <row r="1082" spans="13:13">
      <c r="M1082" s="129"/>
    </row>
    <row r="1083" spans="13:13">
      <c r="M1083" s="129"/>
    </row>
    <row r="1084" spans="13:13">
      <c r="M1084" s="129"/>
    </row>
    <row r="1085" spans="13:13">
      <c r="M1085" s="129"/>
    </row>
    <row r="1086" spans="13:13">
      <c r="M1086" s="129"/>
    </row>
    <row r="1087" spans="13:13">
      <c r="M1087" s="129"/>
    </row>
    <row r="1088" spans="13:13">
      <c r="M1088" s="129"/>
    </row>
    <row r="1089" spans="13:13">
      <c r="M1089" s="129"/>
    </row>
    <row r="1090" spans="13:13">
      <c r="M1090" s="129"/>
    </row>
    <row r="1091" spans="13:13">
      <c r="M1091" s="129"/>
    </row>
    <row r="1092" spans="13:13">
      <c r="M1092" s="129"/>
    </row>
    <row r="1093" spans="13:13">
      <c r="M1093" s="129"/>
    </row>
    <row r="1094" spans="13:13">
      <c r="M1094" s="129"/>
    </row>
    <row r="1095" spans="13:13">
      <c r="M1095" s="129"/>
    </row>
    <row r="1096" spans="13:13">
      <c r="M1096" s="129"/>
    </row>
    <row r="1097" spans="13:13">
      <c r="M1097" s="129"/>
    </row>
    <row r="1098" spans="13:13">
      <c r="M1098" s="129"/>
    </row>
    <row r="1099" spans="13:13">
      <c r="M1099" s="129"/>
    </row>
    <row r="1100" spans="13:13">
      <c r="M1100" s="129"/>
    </row>
    <row r="1101" spans="13:13">
      <c r="M1101" s="129"/>
    </row>
    <row r="1102" spans="13:13">
      <c r="M1102" s="129"/>
    </row>
    <row r="1103" spans="13:13">
      <c r="M1103" s="129"/>
    </row>
    <row r="1104" spans="13:13">
      <c r="M1104" s="129"/>
    </row>
    <row r="1105" spans="13:13">
      <c r="M1105" s="129"/>
    </row>
    <row r="1106" spans="13:13">
      <c r="M1106" s="129"/>
    </row>
    <row r="1107" spans="13:13">
      <c r="M1107" s="129"/>
    </row>
    <row r="1108" spans="13:13">
      <c r="M1108" s="129"/>
    </row>
    <row r="1109" spans="13:13">
      <c r="M1109" s="129"/>
    </row>
    <row r="1110" spans="13:13">
      <c r="M1110" s="129"/>
    </row>
    <row r="1111" spans="13:13">
      <c r="M1111" s="129"/>
    </row>
    <row r="1112" spans="13:13">
      <c r="M1112" s="129"/>
    </row>
    <row r="1113" spans="13:13">
      <c r="M1113" s="129"/>
    </row>
    <row r="1114" spans="13:13">
      <c r="M1114" s="129"/>
    </row>
    <row r="1115" spans="13:13">
      <c r="M1115" s="129"/>
    </row>
    <row r="1116" spans="13:13">
      <c r="M1116" s="129"/>
    </row>
    <row r="1117" spans="13:13">
      <c r="M1117" s="129"/>
    </row>
    <row r="1118" spans="13:13">
      <c r="M1118" s="129"/>
    </row>
    <row r="1119" spans="13:13">
      <c r="M1119" s="129"/>
    </row>
    <row r="1120" spans="13:13">
      <c r="M1120" s="129"/>
    </row>
    <row r="1121" spans="13:13">
      <c r="M1121" s="129"/>
    </row>
    <row r="1122" spans="13:13">
      <c r="M1122" s="129"/>
    </row>
    <row r="1123" spans="13:13">
      <c r="M1123" s="129"/>
    </row>
    <row r="1124" spans="13:13">
      <c r="M1124" s="129"/>
    </row>
    <row r="1125" spans="13:13">
      <c r="M1125" s="129"/>
    </row>
    <row r="1126" spans="13:13">
      <c r="M1126" s="129"/>
    </row>
    <row r="1127" spans="13:13">
      <c r="M1127" s="129"/>
    </row>
    <row r="1128" spans="13:13">
      <c r="M1128" s="129"/>
    </row>
    <row r="1129" spans="13:13">
      <c r="M1129" s="129"/>
    </row>
    <row r="1130" spans="13:13">
      <c r="M1130" s="129"/>
    </row>
    <row r="1131" spans="13:13">
      <c r="M1131" s="129"/>
    </row>
    <row r="1132" spans="13:13">
      <c r="M1132" s="129"/>
    </row>
    <row r="1133" spans="13:13">
      <c r="M1133" s="129"/>
    </row>
    <row r="1134" spans="13:13">
      <c r="M1134" s="129"/>
    </row>
    <row r="1135" spans="13:13">
      <c r="M1135" s="129"/>
    </row>
    <row r="1136" spans="13:13">
      <c r="M1136" s="129"/>
    </row>
    <row r="1137" spans="13:13">
      <c r="M1137" s="129"/>
    </row>
    <row r="1138" spans="13:13">
      <c r="M1138" s="129"/>
    </row>
    <row r="1139" spans="13:13">
      <c r="M1139" s="129"/>
    </row>
    <row r="1140" spans="13:13">
      <c r="M1140" s="129"/>
    </row>
    <row r="1141" spans="13:13">
      <c r="M1141" s="129"/>
    </row>
    <row r="1142" spans="13:13">
      <c r="M1142" s="129"/>
    </row>
    <row r="1143" spans="13:13">
      <c r="M1143" s="129"/>
    </row>
    <row r="1144" spans="13:13">
      <c r="M1144" s="129"/>
    </row>
    <row r="1145" spans="13:13">
      <c r="M1145" s="129"/>
    </row>
    <row r="1146" spans="13:13">
      <c r="M1146" s="129"/>
    </row>
    <row r="1147" spans="13:13">
      <c r="M1147" s="129"/>
    </row>
    <row r="1148" spans="13:13">
      <c r="M1148" s="129"/>
    </row>
    <row r="1149" spans="13:13">
      <c r="M1149" s="129"/>
    </row>
    <row r="1150" spans="13:13">
      <c r="M1150" s="129"/>
    </row>
    <row r="1151" spans="13:13">
      <c r="M1151" s="129"/>
    </row>
    <row r="1152" spans="13:13">
      <c r="M1152" s="129"/>
    </row>
    <row r="1153" spans="13:13">
      <c r="M1153" s="129"/>
    </row>
    <row r="1154" spans="13:13">
      <c r="M1154" s="129"/>
    </row>
    <row r="1155" spans="13:13">
      <c r="M1155" s="129"/>
    </row>
    <row r="1156" spans="13:13">
      <c r="M1156" s="129"/>
    </row>
    <row r="1157" spans="13:13">
      <c r="M1157" s="129"/>
    </row>
    <row r="1158" spans="13:13">
      <c r="M1158" s="129"/>
    </row>
    <row r="1159" spans="13:13">
      <c r="M1159" s="129"/>
    </row>
    <row r="1160" spans="13:13">
      <c r="M1160" s="129"/>
    </row>
    <row r="1161" spans="13:13">
      <c r="M1161" s="129"/>
    </row>
    <row r="1162" spans="13:13">
      <c r="M1162" s="129"/>
    </row>
    <row r="1163" spans="13:13">
      <c r="M1163" s="129"/>
    </row>
    <row r="1164" spans="13:13">
      <c r="M1164" s="129"/>
    </row>
    <row r="1165" spans="13:13">
      <c r="M1165" s="129"/>
    </row>
    <row r="1166" spans="13:13">
      <c r="M1166" s="129"/>
    </row>
    <row r="1167" spans="13:13">
      <c r="M1167" s="129"/>
    </row>
    <row r="1168" spans="13:13">
      <c r="M1168" s="129"/>
    </row>
    <row r="1169" spans="13:13">
      <c r="M1169" s="129"/>
    </row>
    <row r="1170" spans="13:13">
      <c r="M1170" s="129"/>
    </row>
    <row r="1171" spans="13:13">
      <c r="M1171" s="129"/>
    </row>
    <row r="1172" spans="13:13">
      <c r="M1172" s="129"/>
    </row>
    <row r="1173" spans="13:13">
      <c r="M1173" s="129"/>
    </row>
    <row r="1174" spans="13:13">
      <c r="M1174" s="129"/>
    </row>
    <row r="1175" spans="13:13">
      <c r="M1175" s="129"/>
    </row>
    <row r="1176" spans="13:13">
      <c r="M1176" s="129"/>
    </row>
    <row r="1177" spans="13:13">
      <c r="M1177" s="129"/>
    </row>
    <row r="1178" spans="13:13">
      <c r="M1178" s="129"/>
    </row>
    <row r="1179" spans="13:13">
      <c r="M1179" s="129"/>
    </row>
    <row r="1180" spans="13:13">
      <c r="M1180" s="129"/>
    </row>
    <row r="1181" spans="13:13">
      <c r="M1181" s="129"/>
    </row>
    <row r="1182" spans="13:13">
      <c r="M1182" s="129"/>
    </row>
    <row r="1183" spans="13:13">
      <c r="M1183" s="129"/>
    </row>
    <row r="1184" spans="13:13">
      <c r="M1184" s="129"/>
    </row>
    <row r="1185" spans="13:13">
      <c r="M1185" s="129"/>
    </row>
    <row r="1186" spans="13:13">
      <c r="M1186" s="129"/>
    </row>
    <row r="1187" spans="13:13">
      <c r="M1187" s="129"/>
    </row>
    <row r="1188" spans="13:13">
      <c r="M1188" s="129"/>
    </row>
    <row r="1189" spans="13:13">
      <c r="M1189" s="129"/>
    </row>
    <row r="1190" spans="13:13">
      <c r="M1190" s="129"/>
    </row>
    <row r="1191" spans="13:13">
      <c r="M1191" s="129"/>
    </row>
    <row r="1192" spans="13:13">
      <c r="M1192" s="129"/>
    </row>
    <row r="1193" spans="13:13">
      <c r="M1193" s="129"/>
    </row>
    <row r="1194" spans="13:13">
      <c r="M1194" s="129"/>
    </row>
    <row r="1195" spans="13:13">
      <c r="M1195" s="129"/>
    </row>
    <row r="1196" spans="13:13">
      <c r="M1196" s="129"/>
    </row>
    <row r="1197" spans="13:13">
      <c r="M1197" s="129"/>
    </row>
    <row r="1198" spans="13:13">
      <c r="M1198" s="129"/>
    </row>
    <row r="1199" spans="13:13">
      <c r="M1199" s="129"/>
    </row>
    <row r="1200" spans="13:13">
      <c r="M1200" s="129"/>
    </row>
    <row r="1201" spans="13:13">
      <c r="M1201" s="129"/>
    </row>
    <row r="1202" spans="13:13">
      <c r="M1202" s="129"/>
    </row>
    <row r="1203" spans="13:13">
      <c r="M1203" s="129"/>
    </row>
    <row r="1204" spans="13:13">
      <c r="M1204" s="129"/>
    </row>
    <row r="1205" spans="13:13">
      <c r="M1205" s="129"/>
    </row>
    <row r="1206" spans="13:13">
      <c r="M1206" s="129"/>
    </row>
    <row r="1207" spans="13:13">
      <c r="M1207" s="129"/>
    </row>
    <row r="1208" spans="13:13">
      <c r="M1208" s="129"/>
    </row>
    <row r="1209" spans="13:13">
      <c r="M1209" s="129"/>
    </row>
    <row r="1210" spans="13:13">
      <c r="M1210" s="129"/>
    </row>
    <row r="1211" spans="13:13">
      <c r="M1211" s="129"/>
    </row>
    <row r="1212" spans="13:13">
      <c r="M1212" s="129"/>
    </row>
    <row r="1213" spans="13:13">
      <c r="M1213" s="129"/>
    </row>
    <row r="1214" spans="13:13">
      <c r="M1214" s="129"/>
    </row>
    <row r="1215" spans="13:13">
      <c r="M1215" s="129"/>
    </row>
    <row r="1216" spans="13:13">
      <c r="M1216" s="129"/>
    </row>
    <row r="1217" spans="13:13">
      <c r="M1217" s="129"/>
    </row>
    <row r="1218" spans="13:13">
      <c r="M1218" s="129"/>
    </row>
    <row r="1219" spans="13:13">
      <c r="M1219" s="129"/>
    </row>
    <row r="1220" spans="13:13">
      <c r="M1220" s="129"/>
    </row>
    <row r="1221" spans="13:13">
      <c r="M1221" s="129"/>
    </row>
    <row r="1222" spans="13:13">
      <c r="M1222" s="129"/>
    </row>
    <row r="1223" spans="13:13">
      <c r="M1223" s="129"/>
    </row>
    <row r="1224" spans="13:13">
      <c r="M1224" s="129"/>
    </row>
    <row r="1225" spans="13:13">
      <c r="M1225" s="129"/>
    </row>
    <row r="1226" spans="13:13">
      <c r="M1226" s="129"/>
    </row>
    <row r="1227" spans="13:13">
      <c r="M1227" s="129"/>
    </row>
    <row r="1228" spans="13:13">
      <c r="M1228" s="129"/>
    </row>
    <row r="1229" spans="13:13">
      <c r="M1229" s="129"/>
    </row>
    <row r="1230" spans="13:13">
      <c r="M1230" s="129"/>
    </row>
    <row r="1231" spans="13:13">
      <c r="M1231" s="129"/>
    </row>
    <row r="1232" spans="13:13">
      <c r="M1232" s="129"/>
    </row>
    <row r="1233" spans="13:13">
      <c r="M1233" s="129"/>
    </row>
    <row r="1234" spans="13:13">
      <c r="M1234" s="129"/>
    </row>
    <row r="1235" spans="13:13">
      <c r="M1235" s="129"/>
    </row>
    <row r="1236" spans="13:13">
      <c r="M1236" s="129"/>
    </row>
    <row r="1237" spans="13:13">
      <c r="M1237" s="129"/>
    </row>
    <row r="1238" spans="13:13">
      <c r="M1238" s="129"/>
    </row>
    <row r="1239" spans="13:13">
      <c r="M1239" s="129"/>
    </row>
    <row r="1240" spans="13:13">
      <c r="M1240" s="129"/>
    </row>
    <row r="1241" spans="13:13">
      <c r="M1241" s="129"/>
    </row>
    <row r="1242" spans="13:13">
      <c r="M1242" s="129"/>
    </row>
    <row r="1243" spans="13:13">
      <c r="M1243" s="129"/>
    </row>
    <row r="1244" spans="13:13">
      <c r="M1244" s="129"/>
    </row>
    <row r="1245" spans="13:13">
      <c r="M1245" s="129"/>
    </row>
    <row r="1246" spans="13:13">
      <c r="M1246" s="129"/>
    </row>
    <row r="1247" spans="13:13">
      <c r="M1247" s="129"/>
    </row>
    <row r="1248" spans="13:13">
      <c r="M1248" s="129"/>
    </row>
    <row r="1249" spans="13:13">
      <c r="M1249" s="129"/>
    </row>
    <row r="1250" spans="13:13">
      <c r="M1250" s="129"/>
    </row>
    <row r="1251" spans="13:13">
      <c r="M1251" s="129"/>
    </row>
    <row r="1252" spans="13:13">
      <c r="M1252" s="129"/>
    </row>
    <row r="1253" spans="13:13">
      <c r="M1253" s="129"/>
    </row>
    <row r="1254" spans="13:13">
      <c r="M1254" s="129"/>
    </row>
    <row r="1255" spans="13:13">
      <c r="M1255" s="129"/>
    </row>
    <row r="1256" spans="13:13">
      <c r="M1256" s="129"/>
    </row>
    <row r="1257" spans="13:13">
      <c r="M1257" s="129"/>
    </row>
    <row r="1258" spans="13:13">
      <c r="M1258" s="129"/>
    </row>
    <row r="1259" spans="13:13">
      <c r="M1259" s="129"/>
    </row>
    <row r="1260" spans="13:13">
      <c r="M1260" s="129"/>
    </row>
    <row r="1261" spans="13:13">
      <c r="M1261" s="129"/>
    </row>
    <row r="1262" spans="13:13">
      <c r="M1262" s="129"/>
    </row>
    <row r="1263" spans="13:13">
      <c r="M1263" s="129"/>
    </row>
    <row r="1264" spans="13:13">
      <c r="M1264" s="129"/>
    </row>
    <row r="1265" spans="13:13">
      <c r="M1265" s="129"/>
    </row>
    <row r="1266" spans="13:13">
      <c r="M1266" s="129"/>
    </row>
    <row r="1267" spans="13:13">
      <c r="M1267" s="129"/>
    </row>
    <row r="1268" spans="13:13">
      <c r="M1268" s="129"/>
    </row>
    <row r="1269" spans="13:13">
      <c r="M1269" s="129"/>
    </row>
    <row r="1270" spans="13:13">
      <c r="M1270" s="129"/>
    </row>
    <row r="1271" spans="13:13">
      <c r="M1271" s="129"/>
    </row>
    <row r="1272" spans="13:13">
      <c r="M1272" s="129"/>
    </row>
    <row r="1273" spans="13:13">
      <c r="M1273" s="129"/>
    </row>
    <row r="1274" spans="13:13">
      <c r="M1274" s="129"/>
    </row>
    <row r="1275" spans="13:13">
      <c r="M1275" s="129"/>
    </row>
    <row r="1276" spans="13:13">
      <c r="M1276" s="129"/>
    </row>
    <row r="1277" spans="13:13">
      <c r="M1277" s="129"/>
    </row>
    <row r="1278" spans="13:13">
      <c r="M1278" s="129"/>
    </row>
    <row r="1279" spans="13:13">
      <c r="M1279" s="129"/>
    </row>
    <row r="1280" spans="13:13">
      <c r="M1280" s="129"/>
    </row>
    <row r="1281" spans="13:13">
      <c r="M1281" s="129"/>
    </row>
    <row r="1282" spans="13:13">
      <c r="M1282" s="129"/>
    </row>
    <row r="1283" spans="13:13">
      <c r="M1283" s="129"/>
    </row>
    <row r="1284" spans="13:13">
      <c r="M1284" s="129"/>
    </row>
    <row r="1285" spans="13:13">
      <c r="M1285" s="129"/>
    </row>
    <row r="1286" spans="13:13">
      <c r="M1286" s="129"/>
    </row>
    <row r="1287" spans="13:13">
      <c r="M1287" s="129"/>
    </row>
    <row r="1288" spans="13:13">
      <c r="M1288" s="129"/>
    </row>
    <row r="1289" spans="13:13">
      <c r="M1289" s="129"/>
    </row>
    <row r="1290" spans="13:13">
      <c r="M1290" s="129"/>
    </row>
    <row r="1291" spans="13:13">
      <c r="M1291" s="129"/>
    </row>
    <row r="1292" spans="13:13">
      <c r="M1292" s="129"/>
    </row>
    <row r="1293" spans="13:13">
      <c r="M1293" s="129"/>
    </row>
    <row r="1294" spans="13:13">
      <c r="M1294" s="129"/>
    </row>
    <row r="1295" spans="13:13">
      <c r="M1295" s="129"/>
    </row>
    <row r="1296" spans="13:13">
      <c r="M1296" s="129"/>
    </row>
    <row r="1297" spans="13:13">
      <c r="M1297" s="129"/>
    </row>
    <row r="1298" spans="13:13">
      <c r="M1298" s="129"/>
    </row>
    <row r="1299" spans="13:13">
      <c r="M1299" s="129"/>
    </row>
    <row r="1300" spans="13:13">
      <c r="M1300" s="129"/>
    </row>
    <row r="1301" spans="13:13">
      <c r="M1301" s="129"/>
    </row>
    <row r="1302" spans="13:13">
      <c r="M1302" s="129"/>
    </row>
    <row r="1303" spans="13:13">
      <c r="M1303" s="129"/>
    </row>
    <row r="1304" spans="13:13">
      <c r="M1304" s="129"/>
    </row>
    <row r="1305" spans="13:13">
      <c r="M1305" s="129"/>
    </row>
    <row r="1306" spans="13:13">
      <c r="M1306" s="129"/>
    </row>
    <row r="1307" spans="13:13">
      <c r="M1307" s="129"/>
    </row>
    <row r="1308" spans="13:13">
      <c r="M1308" s="129"/>
    </row>
    <row r="1309" spans="13:13">
      <c r="M1309" s="129"/>
    </row>
    <row r="1310" spans="13:13">
      <c r="M1310" s="129"/>
    </row>
    <row r="1311" spans="13:13">
      <c r="M1311" s="129"/>
    </row>
    <row r="1312" spans="13:13">
      <c r="M1312" s="129"/>
    </row>
    <row r="1313" spans="13:13">
      <c r="M1313" s="129"/>
    </row>
    <row r="1314" spans="13:13">
      <c r="M1314" s="129"/>
    </row>
    <row r="1315" spans="13:13">
      <c r="M1315" s="129"/>
    </row>
    <row r="1316" spans="13:13">
      <c r="M1316" s="129"/>
    </row>
    <row r="1317" spans="13:13">
      <c r="M1317" s="129"/>
    </row>
    <row r="1318" spans="13:13">
      <c r="M1318" s="129"/>
    </row>
    <row r="1319" spans="13:13">
      <c r="M1319" s="129"/>
    </row>
    <row r="1320" spans="13:13">
      <c r="M1320" s="129"/>
    </row>
    <row r="1321" spans="13:13">
      <c r="M1321" s="129"/>
    </row>
    <row r="1322" spans="13:13">
      <c r="M1322" s="129"/>
    </row>
    <row r="1323" spans="13:13">
      <c r="M1323" s="129"/>
    </row>
    <row r="1324" spans="13:13">
      <c r="M1324" s="129"/>
    </row>
    <row r="1325" spans="13:13">
      <c r="M1325" s="129"/>
    </row>
    <row r="1326" spans="13:13">
      <c r="M1326" s="129"/>
    </row>
    <row r="1327" spans="13:13">
      <c r="M1327" s="129"/>
    </row>
    <row r="1328" spans="13:13">
      <c r="M1328" s="129"/>
    </row>
    <row r="1329" spans="13:13">
      <c r="M1329" s="129"/>
    </row>
    <row r="1330" spans="13:13">
      <c r="M1330" s="129"/>
    </row>
    <row r="1331" spans="13:13">
      <c r="M1331" s="129"/>
    </row>
    <row r="1332" spans="13:13">
      <c r="M1332" s="129"/>
    </row>
    <row r="1333" spans="13:13">
      <c r="M1333" s="129"/>
    </row>
    <row r="1334" spans="13:13">
      <c r="M1334" s="129"/>
    </row>
    <row r="1335" spans="13:13">
      <c r="M1335" s="129"/>
    </row>
    <row r="1336" spans="13:13">
      <c r="M1336" s="129"/>
    </row>
    <row r="1337" spans="13:13">
      <c r="M1337" s="129"/>
    </row>
    <row r="1338" spans="13:13">
      <c r="M1338" s="129"/>
    </row>
    <row r="1339" spans="13:13">
      <c r="M1339" s="129"/>
    </row>
    <row r="1340" spans="13:13">
      <c r="M1340" s="129"/>
    </row>
    <row r="1341" spans="13:13">
      <c r="M1341" s="129"/>
    </row>
    <row r="1342" spans="13:13">
      <c r="M1342" s="129"/>
    </row>
    <row r="1343" spans="13:13">
      <c r="M1343" s="129"/>
    </row>
    <row r="1344" spans="13:13">
      <c r="M1344" s="129"/>
    </row>
    <row r="1345" spans="13:13">
      <c r="M1345" s="129"/>
    </row>
    <row r="1346" spans="13:13">
      <c r="M1346" s="129"/>
    </row>
    <row r="1347" spans="13:13">
      <c r="M1347" s="129"/>
    </row>
    <row r="1348" spans="13:13">
      <c r="M1348" s="129"/>
    </row>
    <row r="1349" spans="13:13">
      <c r="M1349" s="129"/>
    </row>
    <row r="1350" spans="13:13">
      <c r="M1350" s="129"/>
    </row>
    <row r="1351" spans="13:13">
      <c r="M1351" s="129"/>
    </row>
    <row r="1352" spans="13:13">
      <c r="M1352" s="129"/>
    </row>
    <row r="1353" spans="13:13">
      <c r="M1353" s="129"/>
    </row>
    <row r="1354" spans="13:13">
      <c r="M1354" s="129"/>
    </row>
    <row r="1355" spans="13:13">
      <c r="M1355" s="129"/>
    </row>
    <row r="1356" spans="13:13">
      <c r="M1356" s="129"/>
    </row>
    <row r="1357" spans="13:13">
      <c r="M1357" s="129"/>
    </row>
    <row r="1358" spans="13:13">
      <c r="M1358" s="129"/>
    </row>
    <row r="1359" spans="13:13">
      <c r="M1359" s="129"/>
    </row>
    <row r="1360" spans="13:13">
      <c r="M1360" s="129"/>
    </row>
    <row r="1361" spans="13:13">
      <c r="M1361" s="129"/>
    </row>
    <row r="1362" spans="13:13">
      <c r="M1362" s="129"/>
    </row>
    <row r="1363" spans="13:13">
      <c r="M1363" s="129"/>
    </row>
    <row r="1364" spans="13:13">
      <c r="M1364" s="129"/>
    </row>
    <row r="1365" spans="13:13">
      <c r="M1365" s="129"/>
    </row>
    <row r="1366" spans="13:13">
      <c r="M1366" s="129"/>
    </row>
    <row r="1367" spans="13:13">
      <c r="M1367" s="129"/>
    </row>
    <row r="1368" spans="13:13">
      <c r="M1368" s="129"/>
    </row>
    <row r="1369" spans="13:13">
      <c r="M1369" s="129"/>
    </row>
    <row r="1370" spans="13:13">
      <c r="M1370" s="129"/>
    </row>
    <row r="1371" spans="13:13">
      <c r="M1371" s="129"/>
    </row>
    <row r="1372" spans="13:13">
      <c r="M1372" s="129"/>
    </row>
    <row r="1373" spans="13:13">
      <c r="M1373" s="129"/>
    </row>
    <row r="1374" spans="13:13">
      <c r="M1374" s="129"/>
    </row>
    <row r="1375" spans="13:13">
      <c r="M1375" s="129"/>
    </row>
    <row r="1376" spans="13:13">
      <c r="M1376" s="129"/>
    </row>
    <row r="1377" spans="13:13">
      <c r="M1377" s="129"/>
    </row>
    <row r="1378" spans="13:13">
      <c r="M1378" s="129"/>
    </row>
    <row r="1379" spans="13:13">
      <c r="M1379" s="129"/>
    </row>
    <row r="1380" spans="13:13">
      <c r="M1380" s="129"/>
    </row>
    <row r="1381" spans="13:13">
      <c r="M1381" s="129"/>
    </row>
    <row r="1382" spans="13:13">
      <c r="M1382" s="129"/>
    </row>
    <row r="1383" spans="13:13">
      <c r="M1383" s="129"/>
    </row>
    <row r="1384" spans="13:13">
      <c r="M1384" s="129"/>
    </row>
    <row r="1385" spans="13:13">
      <c r="M1385" s="129"/>
    </row>
    <row r="1386" spans="13:13">
      <c r="M1386" s="129"/>
    </row>
    <row r="1387" spans="13:13">
      <c r="M1387" s="129"/>
    </row>
    <row r="1388" spans="13:13">
      <c r="M1388" s="129"/>
    </row>
    <row r="1389" spans="13:13">
      <c r="M1389" s="129"/>
    </row>
    <row r="1390" spans="13:13">
      <c r="M1390" s="129"/>
    </row>
    <row r="1391" spans="13:13">
      <c r="M1391" s="129"/>
    </row>
    <row r="1392" spans="13:13">
      <c r="M1392" s="129"/>
    </row>
    <row r="1393" spans="13:13">
      <c r="M1393" s="129"/>
    </row>
    <row r="1394" spans="13:13">
      <c r="M1394" s="129"/>
    </row>
    <row r="1395" spans="13:13">
      <c r="M1395" s="129"/>
    </row>
    <row r="1396" spans="13:13">
      <c r="M1396" s="129"/>
    </row>
    <row r="1397" spans="13:13">
      <c r="M1397" s="129"/>
    </row>
    <row r="1398" spans="13:13">
      <c r="M1398" s="129"/>
    </row>
    <row r="1399" spans="13:13">
      <c r="M1399" s="129"/>
    </row>
    <row r="1400" spans="13:13">
      <c r="M1400" s="129"/>
    </row>
    <row r="1401" spans="13:13">
      <c r="M1401" s="129"/>
    </row>
    <row r="1402" spans="13:13">
      <c r="M1402" s="129"/>
    </row>
    <row r="1403" spans="13:13">
      <c r="M1403" s="129"/>
    </row>
    <row r="1404" spans="13:13">
      <c r="M1404" s="129"/>
    </row>
    <row r="1405" spans="13:13">
      <c r="M1405" s="129"/>
    </row>
    <row r="1406" spans="13:13">
      <c r="M1406" s="129"/>
    </row>
    <row r="1407" spans="13:13">
      <c r="M1407" s="129"/>
    </row>
    <row r="1408" spans="13:13">
      <c r="M1408" s="129"/>
    </row>
    <row r="1409" spans="13:13">
      <c r="M1409" s="129"/>
    </row>
    <row r="1410" spans="13:13">
      <c r="M1410" s="129"/>
    </row>
    <row r="1411" spans="13:13">
      <c r="M1411" s="129"/>
    </row>
    <row r="1412" spans="13:13">
      <c r="M1412" s="129"/>
    </row>
    <row r="1413" spans="13:13">
      <c r="M1413" s="129"/>
    </row>
    <row r="1414" spans="13:13">
      <c r="M1414" s="129"/>
    </row>
    <row r="1415" spans="13:13">
      <c r="M1415" s="129"/>
    </row>
    <row r="1416" spans="13:13">
      <c r="M1416" s="129"/>
    </row>
    <row r="1417" spans="13:13">
      <c r="M1417" s="129"/>
    </row>
    <row r="1418" spans="13:13">
      <c r="M1418" s="129"/>
    </row>
    <row r="1419" spans="13:13">
      <c r="M1419" s="129"/>
    </row>
    <row r="1420" spans="13:13">
      <c r="M1420" s="129"/>
    </row>
    <row r="1421" spans="13:13">
      <c r="M1421" s="129"/>
    </row>
    <row r="1422" spans="13:13">
      <c r="M1422" s="129"/>
    </row>
    <row r="1423" spans="13:13">
      <c r="M1423" s="129"/>
    </row>
    <row r="1424" spans="13:13">
      <c r="M1424" s="129"/>
    </row>
    <row r="1425" spans="13:13">
      <c r="M1425" s="129"/>
    </row>
    <row r="1426" spans="13:13">
      <c r="M1426" s="129"/>
    </row>
    <row r="1427" spans="13:13">
      <c r="M1427" s="129"/>
    </row>
    <row r="1428" spans="13:13">
      <c r="M1428" s="129"/>
    </row>
    <row r="1429" spans="13:13">
      <c r="M1429" s="129"/>
    </row>
    <row r="1430" spans="13:13">
      <c r="M1430" s="129"/>
    </row>
    <row r="1431" spans="13:13">
      <c r="M1431" s="129"/>
    </row>
    <row r="1432" spans="13:13">
      <c r="M1432" s="129"/>
    </row>
    <row r="1433" spans="13:13">
      <c r="M1433" s="129"/>
    </row>
    <row r="1434" spans="13:13">
      <c r="M1434" s="129"/>
    </row>
    <row r="1435" spans="13:13">
      <c r="M1435" s="129"/>
    </row>
    <row r="1436" spans="13:13">
      <c r="M1436" s="129"/>
    </row>
    <row r="1437" spans="13:13">
      <c r="M1437" s="129"/>
    </row>
    <row r="1438" spans="13:13">
      <c r="M1438" s="129"/>
    </row>
    <row r="1439" spans="13:13">
      <c r="M1439" s="129"/>
    </row>
    <row r="1440" spans="13:13">
      <c r="M1440" s="129"/>
    </row>
    <row r="1441" spans="13:13">
      <c r="M1441" s="129"/>
    </row>
    <row r="1442" spans="13:13">
      <c r="M1442" s="129"/>
    </row>
    <row r="1443" spans="13:13">
      <c r="M1443" s="129"/>
    </row>
    <row r="1444" spans="13:13">
      <c r="M1444" s="129"/>
    </row>
    <row r="1445" spans="13:13">
      <c r="M1445" s="129"/>
    </row>
    <row r="1446" spans="13:13">
      <c r="M1446" s="129"/>
    </row>
    <row r="1447" spans="13:13">
      <c r="M1447" s="129"/>
    </row>
    <row r="1448" spans="13:13">
      <c r="M1448" s="129"/>
    </row>
    <row r="1449" spans="13:13">
      <c r="M1449" s="129"/>
    </row>
    <row r="1450" spans="13:13">
      <c r="M1450" s="129"/>
    </row>
    <row r="1451" spans="13:13">
      <c r="M1451" s="129"/>
    </row>
    <row r="1452" spans="13:13">
      <c r="M1452" s="129"/>
    </row>
    <row r="1453" spans="13:13">
      <c r="M1453" s="129"/>
    </row>
    <row r="1454" spans="13:13">
      <c r="M1454" s="129"/>
    </row>
    <row r="1455" spans="13:13">
      <c r="M1455" s="129"/>
    </row>
    <row r="1456" spans="13:13">
      <c r="M1456" s="129"/>
    </row>
    <row r="1457" spans="13:13">
      <c r="M1457" s="129"/>
    </row>
    <row r="1458" spans="13:13">
      <c r="M1458" s="129"/>
    </row>
    <row r="1459" spans="13:13">
      <c r="M1459" s="129"/>
    </row>
    <row r="1460" spans="13:13">
      <c r="M1460" s="129"/>
    </row>
    <row r="1461" spans="13:13">
      <c r="M1461" s="129"/>
    </row>
    <row r="1462" spans="13:13">
      <c r="M1462" s="129"/>
    </row>
    <row r="1463" spans="13:13">
      <c r="M1463" s="129"/>
    </row>
    <row r="1464" spans="13:13">
      <c r="M1464" s="129"/>
    </row>
    <row r="1465" spans="13:13">
      <c r="M1465" s="129"/>
    </row>
    <row r="1466" spans="13:13">
      <c r="M1466" s="129"/>
    </row>
    <row r="1467" spans="13:13">
      <c r="M1467" s="129"/>
    </row>
    <row r="1468" spans="13:13">
      <c r="M1468" s="129"/>
    </row>
    <row r="1469" spans="13:13">
      <c r="M1469" s="129"/>
    </row>
    <row r="1470" spans="13:13">
      <c r="M1470" s="129"/>
    </row>
    <row r="1471" spans="13:13">
      <c r="M1471" s="129"/>
    </row>
    <row r="1472" spans="13:13">
      <c r="M1472" s="129"/>
    </row>
    <row r="1473" spans="13:13">
      <c r="M1473" s="129"/>
    </row>
    <row r="1474" spans="13:13">
      <c r="M1474" s="129"/>
    </row>
    <row r="1475" spans="13:13">
      <c r="M1475" s="129"/>
    </row>
    <row r="1476" spans="13:13">
      <c r="M1476" s="129"/>
    </row>
    <row r="1477" spans="13:13">
      <c r="M1477" s="129"/>
    </row>
    <row r="1478" spans="13:13">
      <c r="M1478" s="129"/>
    </row>
    <row r="1479" spans="13:13">
      <c r="M1479" s="129"/>
    </row>
    <row r="1480" spans="13:13">
      <c r="M1480" s="129"/>
    </row>
    <row r="1481" spans="13:13">
      <c r="M1481" s="129"/>
    </row>
    <row r="1482" spans="13:13">
      <c r="M1482" s="129"/>
    </row>
    <row r="1483" spans="13:13">
      <c r="M1483" s="129"/>
    </row>
    <row r="1484" spans="13:13">
      <c r="M1484" s="129"/>
    </row>
    <row r="1485" spans="13:13">
      <c r="M1485" s="129"/>
    </row>
    <row r="1486" spans="13:13">
      <c r="M1486" s="129"/>
    </row>
    <row r="1487" spans="13:13">
      <c r="M1487" s="129"/>
    </row>
    <row r="1488" spans="13:13">
      <c r="M1488" s="129"/>
    </row>
    <row r="1489" spans="13:13">
      <c r="M1489" s="129"/>
    </row>
    <row r="1490" spans="13:13">
      <c r="M1490" s="129"/>
    </row>
    <row r="1491" spans="13:13">
      <c r="M1491" s="129"/>
    </row>
    <row r="1492" spans="13:13">
      <c r="M1492" s="129"/>
    </row>
    <row r="1493" spans="13:13">
      <c r="M1493" s="129"/>
    </row>
    <row r="1494" spans="13:13">
      <c r="M1494" s="129"/>
    </row>
    <row r="1495" spans="13:13">
      <c r="M1495" s="129"/>
    </row>
    <row r="1496" spans="13:13">
      <c r="M1496" s="129"/>
    </row>
    <row r="1497" spans="13:13">
      <c r="M1497" s="129"/>
    </row>
    <row r="1498" spans="13:13">
      <c r="M1498" s="129"/>
    </row>
    <row r="1499" spans="13:13">
      <c r="M1499" s="129"/>
    </row>
    <row r="1500" spans="13:13">
      <c r="M1500" s="129"/>
    </row>
    <row r="1501" spans="13:13">
      <c r="M1501" s="129"/>
    </row>
    <row r="1502" spans="13:13">
      <c r="M1502" s="129"/>
    </row>
    <row r="1503" spans="13:13">
      <c r="M1503" s="129"/>
    </row>
    <row r="1504" spans="13:13">
      <c r="M1504" s="129"/>
    </row>
    <row r="1505" spans="13:13">
      <c r="M1505" s="129"/>
    </row>
    <row r="1506" spans="13:13">
      <c r="M1506" s="129"/>
    </row>
    <row r="1507" spans="13:13">
      <c r="M1507" s="129"/>
    </row>
    <row r="1508" spans="13:13">
      <c r="M1508" s="129"/>
    </row>
    <row r="1509" spans="13:13">
      <c r="M1509" s="129"/>
    </row>
    <row r="1510" spans="13:13">
      <c r="M1510" s="129"/>
    </row>
    <row r="1511" spans="13:13">
      <c r="M1511" s="129"/>
    </row>
    <row r="1512" spans="13:13">
      <c r="M1512" s="129"/>
    </row>
    <row r="1513" spans="13:13">
      <c r="M1513" s="129"/>
    </row>
    <row r="1514" spans="13:13">
      <c r="M1514" s="129"/>
    </row>
    <row r="1515" spans="13:13">
      <c r="M1515" s="129"/>
    </row>
    <row r="1516" spans="13:13">
      <c r="M1516" s="129"/>
    </row>
    <row r="1517" spans="13:13">
      <c r="M1517" s="129"/>
    </row>
    <row r="1518" spans="13:13">
      <c r="M1518" s="129"/>
    </row>
    <row r="1519" spans="13:13">
      <c r="M1519" s="129"/>
    </row>
    <row r="1520" spans="13:13">
      <c r="M1520" s="129"/>
    </row>
    <row r="1521" spans="13:13">
      <c r="M1521" s="129"/>
    </row>
    <row r="1522" spans="13:13">
      <c r="M1522" s="129"/>
    </row>
    <row r="1523" spans="13:13">
      <c r="M1523" s="129"/>
    </row>
    <row r="1524" spans="13:13">
      <c r="M1524" s="129"/>
    </row>
    <row r="1525" spans="13:13">
      <c r="M1525" s="129"/>
    </row>
    <row r="1526" spans="13:13">
      <c r="M1526" s="129"/>
    </row>
    <row r="1527" spans="13:13">
      <c r="M1527" s="129"/>
    </row>
    <row r="1528" spans="13:13">
      <c r="M1528" s="129"/>
    </row>
    <row r="1529" spans="13:13">
      <c r="M1529" s="129"/>
    </row>
    <row r="1530" spans="13:13">
      <c r="M1530" s="129"/>
    </row>
    <row r="1531" spans="13:13">
      <c r="M1531" s="129"/>
    </row>
    <row r="1532" spans="13:13">
      <c r="M1532" s="129"/>
    </row>
    <row r="1533" spans="13:13">
      <c r="M1533" s="129"/>
    </row>
    <row r="1534" spans="13:13">
      <c r="M1534" s="129"/>
    </row>
    <row r="1535" spans="13:13">
      <c r="M1535" s="129"/>
    </row>
    <row r="1536" spans="13:13">
      <c r="M1536" s="129"/>
    </row>
    <row r="1537" spans="13:13">
      <c r="M1537" s="129"/>
    </row>
    <row r="1538" spans="13:13">
      <c r="M1538" s="129"/>
    </row>
    <row r="1539" spans="13:13">
      <c r="M1539" s="129"/>
    </row>
    <row r="1540" spans="13:13">
      <c r="M1540" s="129"/>
    </row>
    <row r="1541" spans="13:13">
      <c r="M1541" s="129"/>
    </row>
    <row r="1542" spans="13:13">
      <c r="M1542" s="129"/>
    </row>
    <row r="1543" spans="13:13">
      <c r="M1543" s="129"/>
    </row>
    <row r="1544" spans="13:13">
      <c r="M1544" s="129"/>
    </row>
    <row r="1545" spans="13:13">
      <c r="M1545" s="129"/>
    </row>
    <row r="1546" spans="13:13">
      <c r="M1546" s="129"/>
    </row>
    <row r="1547" spans="13:13">
      <c r="M1547" s="129"/>
    </row>
    <row r="1548" spans="13:13">
      <c r="M1548" s="129"/>
    </row>
    <row r="1549" spans="13:13">
      <c r="M1549" s="129"/>
    </row>
    <row r="1550" spans="13:13">
      <c r="M1550" s="129"/>
    </row>
    <row r="1551" spans="13:13">
      <c r="M1551" s="129"/>
    </row>
    <row r="1552" spans="13:13">
      <c r="M1552" s="129"/>
    </row>
    <row r="1553" spans="13:13">
      <c r="M1553" s="129"/>
    </row>
    <row r="1554" spans="13:13">
      <c r="M1554" s="129"/>
    </row>
    <row r="1555" spans="13:13">
      <c r="M1555" s="129"/>
    </row>
    <row r="1556" spans="13:13">
      <c r="M1556" s="129"/>
    </row>
    <row r="1557" spans="13:13">
      <c r="M1557" s="129"/>
    </row>
    <row r="1558" spans="13:13">
      <c r="M1558" s="129"/>
    </row>
    <row r="1559" spans="13:13">
      <c r="M1559" s="129"/>
    </row>
    <row r="1560" spans="13:13">
      <c r="M1560" s="129"/>
    </row>
    <row r="1561" spans="13:13">
      <c r="M1561" s="129"/>
    </row>
    <row r="1562" spans="13:13">
      <c r="M1562" s="129"/>
    </row>
    <row r="1563" spans="13:13">
      <c r="M1563" s="129"/>
    </row>
    <row r="1564" spans="13:13">
      <c r="M1564" s="129"/>
    </row>
    <row r="1565" spans="13:13">
      <c r="M1565" s="129"/>
    </row>
    <row r="1566" spans="13:13">
      <c r="M1566" s="129"/>
    </row>
    <row r="1567" spans="13:13">
      <c r="M1567" s="129"/>
    </row>
    <row r="1568" spans="13:13">
      <c r="M1568" s="129"/>
    </row>
    <row r="1569" spans="13:13">
      <c r="M1569" s="129"/>
    </row>
    <row r="1570" spans="13:13">
      <c r="M1570" s="129"/>
    </row>
    <row r="1571" spans="13:13">
      <c r="M1571" s="129"/>
    </row>
    <row r="1572" spans="13:13">
      <c r="M1572" s="129"/>
    </row>
    <row r="1573" spans="13:13">
      <c r="M1573" s="129"/>
    </row>
    <row r="1574" spans="13:13">
      <c r="M1574" s="129"/>
    </row>
    <row r="1575" spans="13:13">
      <c r="M1575" s="129"/>
    </row>
    <row r="1576" spans="13:13">
      <c r="M1576" s="129"/>
    </row>
    <row r="1577" spans="13:13">
      <c r="M1577" s="129"/>
    </row>
    <row r="1578" spans="13:13">
      <c r="M1578" s="129"/>
    </row>
    <row r="1579" spans="13:13">
      <c r="M1579" s="129"/>
    </row>
    <row r="1580" spans="13:13">
      <c r="M1580" s="129"/>
    </row>
    <row r="1581" spans="13:13">
      <c r="M1581" s="129"/>
    </row>
    <row r="1582" spans="13:13">
      <c r="M1582" s="129"/>
    </row>
    <row r="1583" spans="13:13">
      <c r="M1583" s="129"/>
    </row>
    <row r="1584" spans="13:13">
      <c r="M1584" s="129"/>
    </row>
    <row r="1585" spans="13:13">
      <c r="M1585" s="129"/>
    </row>
    <row r="1586" spans="13:13">
      <c r="M1586" s="129"/>
    </row>
    <row r="1587" spans="13:13">
      <c r="M1587" s="129"/>
    </row>
    <row r="1588" spans="13:13">
      <c r="M1588" s="129"/>
    </row>
    <row r="1589" spans="13:13">
      <c r="M1589" s="129"/>
    </row>
    <row r="1590" spans="13:13">
      <c r="M1590" s="129"/>
    </row>
    <row r="1591" spans="13:13">
      <c r="M1591" s="129"/>
    </row>
    <row r="1592" spans="13:13">
      <c r="M1592" s="129"/>
    </row>
    <row r="1593" spans="13:13">
      <c r="M1593" s="129"/>
    </row>
    <row r="1594" spans="13:13">
      <c r="M1594" s="129"/>
    </row>
    <row r="1595" spans="13:13">
      <c r="M1595" s="129"/>
    </row>
    <row r="1596" spans="13:13">
      <c r="M1596" s="129"/>
    </row>
    <row r="1597" spans="13:13">
      <c r="M1597" s="129"/>
    </row>
    <row r="1598" spans="13:13">
      <c r="M1598" s="129"/>
    </row>
    <row r="1599" spans="13:13">
      <c r="M1599" s="129"/>
    </row>
    <row r="1600" spans="13:13">
      <c r="M1600" s="129"/>
    </row>
    <row r="1601" spans="13:13">
      <c r="M1601" s="129"/>
    </row>
    <row r="1602" spans="13:13">
      <c r="M1602" s="129"/>
    </row>
    <row r="1603" spans="13:13">
      <c r="M1603" s="129"/>
    </row>
    <row r="1604" spans="13:13">
      <c r="M1604" s="129"/>
    </row>
    <row r="1605" spans="13:13">
      <c r="M1605" s="129"/>
    </row>
    <row r="1606" spans="13:13">
      <c r="M1606" s="129"/>
    </row>
    <row r="1607" spans="13:13">
      <c r="M1607" s="129"/>
    </row>
    <row r="1608" spans="13:13">
      <c r="M1608" s="129"/>
    </row>
    <row r="1609" spans="13:13">
      <c r="M1609" s="129"/>
    </row>
    <row r="1610" spans="13:13">
      <c r="M1610" s="129"/>
    </row>
    <row r="1611" spans="13:13">
      <c r="M1611" s="129"/>
    </row>
    <row r="1612" spans="13:13">
      <c r="M1612" s="129"/>
    </row>
    <row r="1613" spans="13:13">
      <c r="M1613" s="129"/>
    </row>
    <row r="1614" spans="13:13">
      <c r="M1614" s="129"/>
    </row>
    <row r="1615" spans="13:13">
      <c r="M1615" s="129"/>
    </row>
    <row r="1616" spans="13:13">
      <c r="M1616" s="129"/>
    </row>
    <row r="1617" spans="13:13">
      <c r="M1617" s="129"/>
    </row>
    <row r="1618" spans="13:13">
      <c r="M1618" s="129"/>
    </row>
    <row r="1619" spans="13:13">
      <c r="M1619" s="129"/>
    </row>
    <row r="1620" spans="13:13">
      <c r="M1620" s="129"/>
    </row>
    <row r="1621" spans="13:13">
      <c r="M1621" s="129"/>
    </row>
    <row r="1622" spans="13:13">
      <c r="M1622" s="129"/>
    </row>
    <row r="1623" spans="13:13">
      <c r="M1623" s="129"/>
    </row>
    <row r="1624" spans="13:13">
      <c r="M1624" s="129"/>
    </row>
    <row r="1625" spans="13:13">
      <c r="M1625" s="129"/>
    </row>
    <row r="1626" spans="13:13">
      <c r="M1626" s="129"/>
    </row>
    <row r="1627" spans="13:13">
      <c r="M1627" s="129"/>
    </row>
    <row r="1628" spans="13:13">
      <c r="M1628" s="129"/>
    </row>
    <row r="1629" spans="13:13">
      <c r="M1629" s="129"/>
    </row>
    <row r="1630" spans="13:13">
      <c r="M1630" s="129"/>
    </row>
    <row r="1631" spans="13:13">
      <c r="M1631" s="129"/>
    </row>
    <row r="1632" spans="13:13">
      <c r="M1632" s="129"/>
    </row>
    <row r="1633" spans="13:13">
      <c r="M1633" s="129"/>
    </row>
    <row r="1634" spans="13:13">
      <c r="M1634" s="129"/>
    </row>
    <row r="1635" spans="13:13">
      <c r="M1635" s="129"/>
    </row>
    <row r="1636" spans="13:13">
      <c r="M1636" s="129"/>
    </row>
    <row r="1637" spans="13:13">
      <c r="M1637" s="129"/>
    </row>
    <row r="1638" spans="13:13">
      <c r="M1638" s="129"/>
    </row>
    <row r="1639" spans="13:13">
      <c r="M1639" s="129"/>
    </row>
    <row r="1640" spans="13:13">
      <c r="M1640" s="129"/>
    </row>
    <row r="1641" spans="13:13">
      <c r="M1641" s="129"/>
    </row>
    <row r="1642" spans="13:13">
      <c r="M1642" s="129"/>
    </row>
    <row r="1643" spans="13:13">
      <c r="M1643" s="129"/>
    </row>
    <row r="1644" spans="13:13">
      <c r="M1644" s="129"/>
    </row>
    <row r="1645" spans="13:13">
      <c r="M1645" s="129"/>
    </row>
    <row r="1646" spans="13:13">
      <c r="M1646" s="129"/>
    </row>
    <row r="1647" spans="13:13">
      <c r="M1647" s="129"/>
    </row>
    <row r="1648" spans="13:13">
      <c r="M1648" s="129"/>
    </row>
    <row r="1649" spans="13:13">
      <c r="M1649" s="129"/>
    </row>
    <row r="1650" spans="13:13">
      <c r="M1650" s="129"/>
    </row>
    <row r="1651" spans="13:13">
      <c r="M1651" s="129"/>
    </row>
    <row r="1652" spans="13:13">
      <c r="M1652" s="129"/>
    </row>
    <row r="1653" spans="13:13">
      <c r="M1653" s="129"/>
    </row>
    <row r="1654" spans="13:13">
      <c r="M1654" s="129"/>
    </row>
    <row r="1655" spans="13:13">
      <c r="M1655" s="129"/>
    </row>
    <row r="1656" spans="13:13">
      <c r="M1656" s="129"/>
    </row>
    <row r="1657" spans="13:13">
      <c r="M1657" s="129"/>
    </row>
    <row r="1658" spans="13:13">
      <c r="M1658" s="129"/>
    </row>
    <row r="1659" spans="13:13">
      <c r="M1659" s="129"/>
    </row>
    <row r="1660" spans="13:13">
      <c r="M1660" s="129"/>
    </row>
    <row r="1661" spans="13:13">
      <c r="M1661" s="129"/>
    </row>
    <row r="1662" spans="13:13">
      <c r="M1662" s="129"/>
    </row>
    <row r="1663" spans="13:13">
      <c r="M1663" s="129"/>
    </row>
    <row r="1664" spans="13:13">
      <c r="M1664" s="129"/>
    </row>
    <row r="1665" spans="13:13">
      <c r="M1665" s="129"/>
    </row>
    <row r="1666" spans="13:13">
      <c r="M1666" s="129"/>
    </row>
    <row r="1667" spans="13:13">
      <c r="M1667" s="129"/>
    </row>
    <row r="1668" spans="13:13">
      <c r="M1668" s="129"/>
    </row>
    <row r="1669" spans="13:13">
      <c r="M1669" s="129"/>
    </row>
    <row r="1670" spans="13:13">
      <c r="M1670" s="129"/>
    </row>
    <row r="1671" spans="13:13">
      <c r="M1671" s="129"/>
    </row>
    <row r="1672" spans="13:13">
      <c r="M1672" s="129"/>
    </row>
    <row r="1673" spans="13:13">
      <c r="M1673" s="129"/>
    </row>
    <row r="1674" spans="13:13">
      <c r="M1674" s="129"/>
    </row>
    <row r="1675" spans="13:13">
      <c r="M1675" s="129"/>
    </row>
    <row r="1676" spans="13:13">
      <c r="M1676" s="129"/>
    </row>
    <row r="1677" spans="13:13">
      <c r="M1677" s="129"/>
    </row>
    <row r="1678" spans="13:13">
      <c r="M1678" s="129"/>
    </row>
    <row r="1679" spans="13:13">
      <c r="M1679" s="129"/>
    </row>
    <row r="1680" spans="13:13">
      <c r="M1680" s="129"/>
    </row>
    <row r="1681" spans="13:13">
      <c r="M1681" s="129"/>
    </row>
    <row r="1682" spans="13:13">
      <c r="M1682" s="129"/>
    </row>
    <row r="1683" spans="13:13">
      <c r="M1683" s="129"/>
    </row>
    <row r="1684" spans="13:13">
      <c r="M1684" s="129"/>
    </row>
    <row r="1685" spans="13:13">
      <c r="M1685" s="129"/>
    </row>
    <row r="1686" spans="13:13">
      <c r="M1686" s="129"/>
    </row>
    <row r="1687" spans="13:13">
      <c r="M1687" s="129"/>
    </row>
    <row r="1688" spans="13:13">
      <c r="M1688" s="129"/>
    </row>
    <row r="1689" spans="13:13">
      <c r="M1689" s="129"/>
    </row>
    <row r="1690" spans="13:13">
      <c r="M1690" s="129"/>
    </row>
    <row r="1691" spans="13:13">
      <c r="M1691" s="129"/>
    </row>
    <row r="1692" spans="13:13">
      <c r="M1692" s="129"/>
    </row>
    <row r="1693" spans="13:13">
      <c r="M1693" s="129"/>
    </row>
    <row r="1694" spans="13:13">
      <c r="M1694" s="129"/>
    </row>
    <row r="1695" spans="13:13">
      <c r="M1695" s="129"/>
    </row>
    <row r="1696" spans="13:13">
      <c r="M1696" s="129"/>
    </row>
    <row r="1697" spans="13:13">
      <c r="M1697" s="129"/>
    </row>
    <row r="1698" spans="13:13">
      <c r="M1698" s="129"/>
    </row>
    <row r="1699" spans="13:13">
      <c r="M1699" s="129"/>
    </row>
    <row r="1700" spans="13:13">
      <c r="M1700" s="129"/>
    </row>
    <row r="1701" spans="13:13">
      <c r="M1701" s="129"/>
    </row>
    <row r="1702" spans="13:13">
      <c r="M1702" s="129"/>
    </row>
    <row r="1703" spans="13:13">
      <c r="M1703" s="129"/>
    </row>
    <row r="1704" spans="13:13">
      <c r="M1704" s="129"/>
    </row>
    <row r="1705" spans="13:13">
      <c r="M1705" s="129"/>
    </row>
    <row r="1706" spans="13:13">
      <c r="M1706" s="129"/>
    </row>
    <row r="1707" spans="13:13">
      <c r="M1707" s="129"/>
    </row>
    <row r="1708" spans="13:13">
      <c r="M1708" s="129"/>
    </row>
    <row r="1709" spans="13:13">
      <c r="M1709" s="129"/>
    </row>
    <row r="1710" spans="13:13">
      <c r="M1710" s="129"/>
    </row>
    <row r="1711" spans="13:13">
      <c r="M1711" s="129"/>
    </row>
    <row r="1712" spans="13:13">
      <c r="M1712" s="129"/>
    </row>
    <row r="1713" spans="13:13">
      <c r="M1713" s="129"/>
    </row>
    <row r="1714" spans="13:13">
      <c r="M1714" s="129"/>
    </row>
    <row r="1715" spans="13:13">
      <c r="M1715" s="129"/>
    </row>
    <row r="1716" spans="13:13">
      <c r="M1716" s="129"/>
    </row>
    <row r="1717" spans="13:13">
      <c r="M1717" s="129"/>
    </row>
    <row r="1718" spans="13:13">
      <c r="M1718" s="129"/>
    </row>
    <row r="1719" spans="13:13">
      <c r="M1719" s="129"/>
    </row>
    <row r="1720" spans="13:13">
      <c r="M1720" s="129"/>
    </row>
    <row r="1721" spans="13:13">
      <c r="M1721" s="129"/>
    </row>
    <row r="1722" spans="13:13">
      <c r="M1722" s="129"/>
    </row>
    <row r="1723" spans="13:13">
      <c r="M1723" s="129"/>
    </row>
    <row r="1724" spans="13:13">
      <c r="M1724" s="129"/>
    </row>
    <row r="1725" spans="13:13">
      <c r="M1725" s="129"/>
    </row>
    <row r="1726" spans="13:13">
      <c r="M1726" s="129"/>
    </row>
    <row r="1727" spans="13:13">
      <c r="M1727" s="129"/>
    </row>
    <row r="1728" spans="13:13">
      <c r="M1728" s="129"/>
    </row>
    <row r="1729" spans="13:13">
      <c r="M1729" s="129"/>
    </row>
    <row r="1730" spans="13:13">
      <c r="M1730" s="129"/>
    </row>
    <row r="1731" spans="13:13">
      <c r="M1731" s="129"/>
    </row>
    <row r="1732" spans="13:13">
      <c r="M1732" s="129"/>
    </row>
    <row r="1733" spans="13:13">
      <c r="M1733" s="129"/>
    </row>
    <row r="1734" spans="13:13">
      <c r="M1734" s="129"/>
    </row>
    <row r="1735" spans="13:13">
      <c r="M1735" s="129"/>
    </row>
    <row r="1736" spans="13:13">
      <c r="M1736" s="129"/>
    </row>
    <row r="1737" spans="13:13">
      <c r="M1737" s="129"/>
    </row>
    <row r="1738" spans="13:13">
      <c r="M1738" s="129"/>
    </row>
    <row r="1739" spans="13:13">
      <c r="M1739" s="129"/>
    </row>
    <row r="1740" spans="13:13">
      <c r="M1740" s="129"/>
    </row>
    <row r="1741" spans="13:13">
      <c r="M1741" s="129"/>
    </row>
    <row r="1742" spans="13:13">
      <c r="M1742" s="129"/>
    </row>
    <row r="1743" spans="13:13">
      <c r="M1743" s="129"/>
    </row>
    <row r="1744" spans="13:13">
      <c r="M1744" s="129"/>
    </row>
    <row r="1745" spans="13:13">
      <c r="M1745" s="129"/>
    </row>
    <row r="1746" spans="13:13">
      <c r="M1746" s="129"/>
    </row>
    <row r="1747" spans="13:13">
      <c r="M1747" s="129"/>
    </row>
    <row r="1748" spans="13:13">
      <c r="M1748" s="129"/>
    </row>
    <row r="1749" spans="13:13">
      <c r="M1749" s="129"/>
    </row>
    <row r="1750" spans="13:13">
      <c r="M1750" s="129"/>
    </row>
    <row r="1751" spans="13:13">
      <c r="M1751" s="129"/>
    </row>
    <row r="1752" spans="13:13">
      <c r="M1752" s="129"/>
    </row>
    <row r="1753" spans="13:13">
      <c r="M1753" s="129"/>
    </row>
    <row r="1754" spans="13:13">
      <c r="M1754" s="129"/>
    </row>
    <row r="1755" spans="13:13">
      <c r="M1755" s="129"/>
    </row>
    <row r="1756" spans="13:13">
      <c r="M1756" s="129"/>
    </row>
    <row r="1757" spans="13:13">
      <c r="M1757" s="129"/>
    </row>
    <row r="1758" spans="13:13">
      <c r="M1758" s="129"/>
    </row>
    <row r="1759" spans="13:13">
      <c r="M1759" s="129"/>
    </row>
    <row r="1760" spans="13:13">
      <c r="M1760" s="129"/>
    </row>
    <row r="1761" spans="13:13">
      <c r="M1761" s="129"/>
    </row>
    <row r="1762" spans="13:13">
      <c r="M1762" s="129"/>
    </row>
    <row r="1763" spans="13:13">
      <c r="M1763" s="129"/>
    </row>
    <row r="1764" spans="13:13">
      <c r="M1764" s="129"/>
    </row>
    <row r="1765" spans="13:13">
      <c r="M1765" s="129"/>
    </row>
    <row r="1766" spans="13:13">
      <c r="M1766" s="129"/>
    </row>
    <row r="1767" spans="13:13">
      <c r="M1767" s="129"/>
    </row>
    <row r="1768" spans="13:13">
      <c r="M1768" s="129"/>
    </row>
    <row r="1769" spans="13:13">
      <c r="M1769" s="129"/>
    </row>
    <row r="1770" spans="13:13">
      <c r="M1770" s="129"/>
    </row>
    <row r="1771" spans="13:13">
      <c r="M1771" s="129"/>
    </row>
    <row r="1772" spans="13:13">
      <c r="M1772" s="129"/>
    </row>
    <row r="1773" spans="13:13">
      <c r="M1773" s="129"/>
    </row>
    <row r="1774" spans="13:13">
      <c r="M1774" s="129"/>
    </row>
    <row r="1775" spans="13:13">
      <c r="M1775" s="129"/>
    </row>
    <row r="1776" spans="13:13">
      <c r="M1776" s="129"/>
    </row>
    <row r="1777" spans="13:13">
      <c r="M1777" s="129"/>
    </row>
    <row r="1778" spans="13:13">
      <c r="M1778" s="129"/>
    </row>
    <row r="1779" spans="13:13">
      <c r="M1779" s="129"/>
    </row>
    <row r="1780" spans="13:13">
      <c r="M1780" s="129"/>
    </row>
    <row r="1781" spans="13:13">
      <c r="M1781" s="129"/>
    </row>
    <row r="1782" spans="13:13">
      <c r="M1782" s="129"/>
    </row>
    <row r="1783" spans="13:13">
      <c r="M1783" s="129"/>
    </row>
    <row r="1784" spans="13:13">
      <c r="M1784" s="129"/>
    </row>
    <row r="1785" spans="13:13">
      <c r="M1785" s="129"/>
    </row>
    <row r="1786" spans="13:13">
      <c r="M1786" s="129"/>
    </row>
    <row r="1787" spans="13:13">
      <c r="M1787" s="129"/>
    </row>
    <row r="1788" spans="13:13">
      <c r="M1788" s="129"/>
    </row>
    <row r="1789" spans="13:13">
      <c r="M1789" s="129"/>
    </row>
    <row r="1790" spans="13:13">
      <c r="M1790" s="129"/>
    </row>
    <row r="1791" spans="13:13">
      <c r="M1791" s="129"/>
    </row>
    <row r="1792" spans="13:13">
      <c r="M1792" s="129"/>
    </row>
    <row r="1793" spans="13:13">
      <c r="M1793" s="129"/>
    </row>
    <row r="1794" spans="13:13">
      <c r="M1794" s="129"/>
    </row>
    <row r="1795" spans="13:13">
      <c r="M1795" s="129"/>
    </row>
    <row r="1796" spans="13:13">
      <c r="M1796" s="129"/>
    </row>
    <row r="1797" spans="13:13">
      <c r="M1797" s="129"/>
    </row>
    <row r="1798" spans="13:13">
      <c r="M1798" s="129"/>
    </row>
    <row r="1799" spans="13:13">
      <c r="M1799" s="129"/>
    </row>
    <row r="1800" spans="13:13">
      <c r="M1800" s="129"/>
    </row>
    <row r="1801" spans="13:13">
      <c r="M1801" s="129"/>
    </row>
    <row r="1802" spans="13:13">
      <c r="M1802" s="129"/>
    </row>
    <row r="1803" spans="13:13">
      <c r="M1803" s="129"/>
    </row>
    <row r="1804" spans="13:13">
      <c r="M1804" s="129"/>
    </row>
    <row r="1805" spans="13:13">
      <c r="M1805" s="129"/>
    </row>
    <row r="1806" spans="13:13">
      <c r="M1806" s="129"/>
    </row>
    <row r="1807" spans="13:13">
      <c r="M1807" s="129"/>
    </row>
    <row r="1808" spans="13:13">
      <c r="M1808" s="129"/>
    </row>
    <row r="1809" spans="13:13">
      <c r="M1809" s="129"/>
    </row>
    <row r="1810" spans="13:13">
      <c r="M1810" s="129"/>
    </row>
    <row r="1811" spans="13:13">
      <c r="M1811" s="129"/>
    </row>
    <row r="1812" spans="13:13">
      <c r="M1812" s="129"/>
    </row>
    <row r="1813" spans="13:13">
      <c r="M1813" s="129"/>
    </row>
    <row r="1814" spans="13:13">
      <c r="M1814" s="129"/>
    </row>
    <row r="1815" spans="13:13">
      <c r="M1815" s="129"/>
    </row>
    <row r="1816" spans="13:13">
      <c r="M1816" s="129"/>
    </row>
    <row r="1817" spans="13:13">
      <c r="M1817" s="129"/>
    </row>
    <row r="1818" spans="13:13">
      <c r="M1818" s="129"/>
    </row>
    <row r="1819" spans="13:13">
      <c r="M1819" s="129"/>
    </row>
    <row r="1820" spans="13:13">
      <c r="M1820" s="129"/>
    </row>
    <row r="1821" spans="13:13">
      <c r="M1821" s="129"/>
    </row>
    <row r="1822" spans="13:13">
      <c r="M1822" s="129"/>
    </row>
    <row r="1823" spans="13:13">
      <c r="M1823" s="129"/>
    </row>
    <row r="1824" spans="13:13">
      <c r="M1824" s="129"/>
    </row>
    <row r="1825" spans="13:13">
      <c r="M1825" s="129"/>
    </row>
    <row r="1826" spans="13:13">
      <c r="M1826" s="129"/>
    </row>
    <row r="1827" spans="13:13">
      <c r="M1827" s="129"/>
    </row>
    <row r="1828" spans="13:13">
      <c r="M1828" s="129"/>
    </row>
    <row r="1829" spans="13:13">
      <c r="M1829" s="129"/>
    </row>
    <row r="1830" spans="13:13">
      <c r="M1830" s="129"/>
    </row>
    <row r="1831" spans="13:13">
      <c r="M1831" s="129"/>
    </row>
    <row r="1832" spans="13:13">
      <c r="M1832" s="129"/>
    </row>
    <row r="1833" spans="13:13">
      <c r="M1833" s="129"/>
    </row>
    <row r="1834" spans="13:13">
      <c r="M1834" s="129"/>
    </row>
    <row r="1835" spans="13:13">
      <c r="M1835" s="129"/>
    </row>
    <row r="1836" spans="13:13">
      <c r="M1836" s="129"/>
    </row>
    <row r="1837" spans="13:13">
      <c r="M1837" s="129"/>
    </row>
    <row r="1838" spans="13:13">
      <c r="M1838" s="129"/>
    </row>
    <row r="1839" spans="13:13">
      <c r="M1839" s="129"/>
    </row>
    <row r="1840" spans="13:13">
      <c r="M1840" s="129"/>
    </row>
    <row r="1841" spans="13:13">
      <c r="M1841" s="129"/>
    </row>
    <row r="1842" spans="13:13">
      <c r="M1842" s="129"/>
    </row>
    <row r="1843" spans="13:13">
      <c r="M1843" s="129"/>
    </row>
    <row r="1844" spans="13:13">
      <c r="M1844" s="129"/>
    </row>
    <row r="1845" spans="13:13">
      <c r="M1845" s="129"/>
    </row>
    <row r="1846" spans="13:13">
      <c r="M1846" s="129"/>
    </row>
    <row r="1847" spans="13:13">
      <c r="M1847" s="129"/>
    </row>
    <row r="1848" spans="13:13">
      <c r="M1848" s="129"/>
    </row>
    <row r="1849" spans="13:13">
      <c r="M1849" s="129"/>
    </row>
    <row r="1850" spans="13:13">
      <c r="M1850" s="129"/>
    </row>
    <row r="1851" spans="13:13">
      <c r="M1851" s="129"/>
    </row>
    <row r="1852" spans="13:13">
      <c r="M1852" s="129"/>
    </row>
    <row r="1853" spans="13:13">
      <c r="M1853" s="129"/>
    </row>
    <row r="1854" spans="13:13">
      <c r="M1854" s="129"/>
    </row>
    <row r="1855" spans="13:13">
      <c r="M1855" s="129"/>
    </row>
    <row r="1856" spans="13:13">
      <c r="M1856" s="129"/>
    </row>
    <row r="1857" spans="13:13">
      <c r="M1857" s="129"/>
    </row>
    <row r="1858" spans="13:13">
      <c r="M1858" s="129"/>
    </row>
    <row r="1859" spans="13:13">
      <c r="M1859" s="129"/>
    </row>
    <row r="1860" spans="13:13">
      <c r="M1860" s="129"/>
    </row>
    <row r="1861" spans="13:13">
      <c r="M1861" s="129"/>
    </row>
    <row r="1862" spans="13:13">
      <c r="M1862" s="129"/>
    </row>
    <row r="1863" spans="13:13">
      <c r="M1863" s="129"/>
    </row>
    <row r="1864" spans="13:13">
      <c r="M1864" s="129"/>
    </row>
    <row r="1865" spans="13:13">
      <c r="M1865" s="129"/>
    </row>
    <row r="1866" spans="13:13">
      <c r="M1866" s="129"/>
    </row>
    <row r="1867" spans="13:13">
      <c r="M1867" s="129"/>
    </row>
    <row r="1868" spans="13:13">
      <c r="M1868" s="129"/>
    </row>
    <row r="1869" spans="13:13">
      <c r="M1869" s="129"/>
    </row>
    <row r="1870" spans="13:13">
      <c r="M1870" s="129"/>
    </row>
    <row r="1871" spans="13:13">
      <c r="M1871" s="129"/>
    </row>
    <row r="1872" spans="13:13">
      <c r="M1872" s="129"/>
    </row>
    <row r="1873" spans="13:13">
      <c r="M1873" s="129"/>
    </row>
    <row r="1874" spans="13:13">
      <c r="M1874" s="129"/>
    </row>
    <row r="1875" spans="13:13">
      <c r="M1875" s="129"/>
    </row>
    <row r="1876" spans="13:13">
      <c r="M1876" s="129"/>
    </row>
    <row r="1877" spans="13:13">
      <c r="M1877" s="129"/>
    </row>
    <row r="1878" spans="13:13">
      <c r="M1878" s="129"/>
    </row>
    <row r="1879" spans="13:13">
      <c r="M1879" s="129"/>
    </row>
    <row r="1880" spans="13:13">
      <c r="M1880" s="129"/>
    </row>
    <row r="1881" spans="13:13">
      <c r="M1881" s="129"/>
    </row>
    <row r="1882" spans="13:13">
      <c r="M1882" s="129"/>
    </row>
    <row r="1883" spans="13:13">
      <c r="M1883" s="129"/>
    </row>
    <row r="1884" spans="13:13">
      <c r="M1884" s="129"/>
    </row>
    <row r="1885" spans="13:13">
      <c r="M1885" s="129"/>
    </row>
    <row r="1886" spans="13:13">
      <c r="M1886" s="129"/>
    </row>
    <row r="1887" spans="13:13">
      <c r="M1887" s="129"/>
    </row>
    <row r="1888" spans="13:13">
      <c r="M1888" s="129"/>
    </row>
    <row r="1889" spans="13:13">
      <c r="M1889" s="129"/>
    </row>
    <row r="1890" spans="13:13">
      <c r="M1890" s="129"/>
    </row>
    <row r="1891" spans="13:13">
      <c r="M1891" s="129"/>
    </row>
    <row r="1892" spans="13:13">
      <c r="M1892" s="129"/>
    </row>
    <row r="1893" spans="13:13">
      <c r="M1893" s="129"/>
    </row>
    <row r="1894" spans="13:13">
      <c r="M1894" s="129"/>
    </row>
    <row r="1895" spans="13:13">
      <c r="M1895" s="129"/>
    </row>
    <row r="1896" spans="13:13">
      <c r="M1896" s="129"/>
    </row>
    <row r="1897" spans="13:13">
      <c r="M1897" s="129"/>
    </row>
    <row r="1898" spans="13:13">
      <c r="M1898" s="129"/>
    </row>
    <row r="1899" spans="13:13">
      <c r="M1899" s="129"/>
    </row>
    <row r="1900" spans="13:13">
      <c r="M1900" s="129"/>
    </row>
    <row r="1901" spans="13:13">
      <c r="M1901" s="129"/>
    </row>
    <row r="1902" spans="13:13">
      <c r="M1902" s="129"/>
    </row>
    <row r="1903" spans="13:13">
      <c r="M1903" s="129"/>
    </row>
    <row r="1904" spans="13:13">
      <c r="M1904" s="129"/>
    </row>
    <row r="1905" spans="13:13">
      <c r="M1905" s="129"/>
    </row>
    <row r="1906" spans="13:13">
      <c r="M1906" s="129"/>
    </row>
    <row r="1907" spans="13:13">
      <c r="M1907" s="129"/>
    </row>
    <row r="1908" spans="13:13">
      <c r="M1908" s="129"/>
    </row>
    <row r="1909" spans="13:13">
      <c r="M1909" s="129"/>
    </row>
    <row r="1910" spans="13:13">
      <c r="M1910" s="129"/>
    </row>
    <row r="1911" spans="13:13">
      <c r="M1911" s="129"/>
    </row>
    <row r="1912" spans="13:13">
      <c r="M1912" s="129"/>
    </row>
    <row r="1913" spans="13:13">
      <c r="M1913" s="129"/>
    </row>
    <row r="1914" spans="13:13">
      <c r="M1914" s="129"/>
    </row>
    <row r="1915" spans="13:13">
      <c r="M1915" s="129"/>
    </row>
    <row r="1916" spans="13:13">
      <c r="M1916" s="129"/>
    </row>
    <row r="1917" spans="13:13">
      <c r="M1917" s="129"/>
    </row>
    <row r="1918" spans="13:13">
      <c r="M1918" s="129"/>
    </row>
    <row r="1919" spans="13:13">
      <c r="M1919" s="129"/>
    </row>
    <row r="1920" spans="13:13">
      <c r="M1920" s="129"/>
    </row>
    <row r="1921" spans="13:13">
      <c r="M1921" s="129"/>
    </row>
    <row r="1922" spans="13:13">
      <c r="M1922" s="129"/>
    </row>
    <row r="1923" spans="13:13">
      <c r="M1923" s="129"/>
    </row>
    <row r="1924" spans="13:13">
      <c r="M1924" s="129"/>
    </row>
    <row r="1925" spans="13:13">
      <c r="M1925" s="129"/>
    </row>
    <row r="1926" spans="13:13">
      <c r="M1926" s="129"/>
    </row>
    <row r="1927" spans="13:13">
      <c r="M1927" s="129"/>
    </row>
    <row r="1928" spans="13:13">
      <c r="M1928" s="129"/>
    </row>
    <row r="1929" spans="13:13">
      <c r="M1929" s="129"/>
    </row>
    <row r="1930" spans="13:13">
      <c r="M1930" s="129"/>
    </row>
    <row r="1931" spans="13:13">
      <c r="M1931" s="129"/>
    </row>
    <row r="1932" spans="13:13">
      <c r="M1932" s="129"/>
    </row>
    <row r="1933" spans="13:13">
      <c r="M1933" s="129"/>
    </row>
    <row r="1934" spans="13:13">
      <c r="M1934" s="129"/>
    </row>
    <row r="1935" spans="13:13">
      <c r="M1935" s="129"/>
    </row>
    <row r="1936" spans="13:13">
      <c r="M1936" s="129"/>
    </row>
    <row r="1937" spans="13:13">
      <c r="M1937" s="129"/>
    </row>
    <row r="1938" spans="13:13">
      <c r="M1938" s="129"/>
    </row>
    <row r="1939" spans="13:13">
      <c r="M1939" s="129"/>
    </row>
    <row r="1940" spans="13:13">
      <c r="M1940" s="129"/>
    </row>
    <row r="1941" spans="13:13">
      <c r="M1941" s="129"/>
    </row>
    <row r="1942" spans="13:13">
      <c r="M1942" s="129"/>
    </row>
    <row r="1943" spans="13:13">
      <c r="M1943" s="129"/>
    </row>
    <row r="1944" spans="13:13">
      <c r="M1944" s="129"/>
    </row>
    <row r="1945" spans="13:13">
      <c r="M1945" s="129"/>
    </row>
    <row r="1946" spans="13:13">
      <c r="M1946" s="129"/>
    </row>
    <row r="1947" spans="13:13">
      <c r="M1947" s="129"/>
    </row>
    <row r="1948" spans="13:13">
      <c r="M1948" s="129"/>
    </row>
    <row r="1949" spans="13:13">
      <c r="M1949" s="129"/>
    </row>
    <row r="1950" spans="13:13">
      <c r="M1950" s="129"/>
    </row>
    <row r="1951" spans="13:13">
      <c r="M1951" s="129"/>
    </row>
    <row r="1952" spans="13:13">
      <c r="M1952" s="129"/>
    </row>
    <row r="1953" spans="13:13">
      <c r="M1953" s="129"/>
    </row>
    <row r="1954" spans="13:13">
      <c r="M1954" s="129"/>
    </row>
    <row r="1955" spans="13:13">
      <c r="M1955" s="129"/>
    </row>
    <row r="1956" spans="13:13">
      <c r="M1956" s="129"/>
    </row>
    <row r="1957" spans="13:13">
      <c r="M1957" s="129"/>
    </row>
    <row r="1958" spans="13:13">
      <c r="M1958" s="129"/>
    </row>
    <row r="1959" spans="13:13">
      <c r="M1959" s="129"/>
    </row>
    <row r="1960" spans="13:13">
      <c r="M1960" s="129"/>
    </row>
    <row r="1961" spans="13:13">
      <c r="M1961" s="129"/>
    </row>
    <row r="1962" spans="13:13">
      <c r="M1962" s="129"/>
    </row>
    <row r="1963" spans="13:13">
      <c r="M1963" s="129"/>
    </row>
    <row r="1964" spans="13:13">
      <c r="M1964" s="129"/>
    </row>
    <row r="1965" spans="13:13">
      <c r="M1965" s="129"/>
    </row>
    <row r="1966" spans="13:13">
      <c r="M1966" s="129"/>
    </row>
    <row r="1967" spans="13:13">
      <c r="M1967" s="129"/>
    </row>
    <row r="1968" spans="13:13">
      <c r="M1968" s="129"/>
    </row>
    <row r="1969" spans="13:13">
      <c r="M1969" s="129"/>
    </row>
    <row r="1970" spans="13:13">
      <c r="M1970" s="129"/>
    </row>
    <row r="1971" spans="13:13">
      <c r="M1971" s="129"/>
    </row>
    <row r="1972" spans="13:13">
      <c r="M1972" s="129"/>
    </row>
    <row r="1973" spans="13:13">
      <c r="M1973" s="129"/>
    </row>
    <row r="1974" spans="13:13">
      <c r="M1974" s="129"/>
    </row>
    <row r="1975" spans="13:13">
      <c r="M1975" s="129"/>
    </row>
    <row r="1976" spans="13:13">
      <c r="M1976" s="129"/>
    </row>
    <row r="1977" spans="13:13">
      <c r="M1977" s="129"/>
    </row>
    <row r="1978" spans="13:13">
      <c r="M1978" s="129"/>
    </row>
    <row r="1979" spans="13:13">
      <c r="M1979" s="129"/>
    </row>
    <row r="1980" spans="13:13">
      <c r="M1980" s="129"/>
    </row>
    <row r="1981" spans="13:13">
      <c r="M1981" s="129"/>
    </row>
    <row r="1982" spans="13:13">
      <c r="M1982" s="129"/>
    </row>
    <row r="1983" spans="13:13">
      <c r="M1983" s="129"/>
    </row>
    <row r="1984" spans="13:13">
      <c r="M1984" s="129"/>
    </row>
    <row r="1985" spans="13:13">
      <c r="M1985" s="129"/>
    </row>
    <row r="1986" spans="13:13">
      <c r="M1986" s="129"/>
    </row>
    <row r="1987" spans="13:13">
      <c r="M1987" s="129"/>
    </row>
    <row r="1988" spans="13:13">
      <c r="M1988" s="129"/>
    </row>
    <row r="1989" spans="13:13">
      <c r="M1989" s="129"/>
    </row>
    <row r="1990" spans="13:13">
      <c r="M1990" s="129"/>
    </row>
    <row r="1991" spans="13:13">
      <c r="M1991" s="129"/>
    </row>
    <row r="1992" spans="13:13">
      <c r="M1992" s="129"/>
    </row>
    <row r="1993" spans="13:13">
      <c r="M1993" s="129"/>
    </row>
    <row r="1994" spans="13:13">
      <c r="M1994" s="129"/>
    </row>
    <row r="1995" spans="13:13">
      <c r="M1995" s="129"/>
    </row>
    <row r="1996" spans="13:13">
      <c r="M1996" s="129"/>
    </row>
    <row r="1997" spans="13:13">
      <c r="M1997" s="129"/>
    </row>
    <row r="1998" spans="13:13">
      <c r="M1998" s="129"/>
    </row>
    <row r="1999" spans="13:13">
      <c r="M1999" s="129"/>
    </row>
    <row r="2000" spans="13:13">
      <c r="M2000" s="129"/>
    </row>
    <row r="2001" spans="13:13">
      <c r="M2001" s="129"/>
    </row>
    <row r="2002" spans="13:13">
      <c r="M2002" s="129"/>
    </row>
    <row r="2003" spans="13:13">
      <c r="M2003" s="129"/>
    </row>
    <row r="2004" spans="13:13">
      <c r="M2004" s="129"/>
    </row>
    <row r="2005" spans="13:13">
      <c r="M2005" s="129"/>
    </row>
    <row r="2006" spans="13:13">
      <c r="M2006" s="129"/>
    </row>
    <row r="2007" spans="13:13">
      <c r="M2007" s="129"/>
    </row>
    <row r="2008" spans="13:13">
      <c r="M2008" s="129"/>
    </row>
    <row r="2009" spans="13:13">
      <c r="M2009" s="129"/>
    </row>
    <row r="2010" spans="13:13">
      <c r="M2010" s="129"/>
    </row>
    <row r="2011" spans="13:13">
      <c r="M2011" s="129"/>
    </row>
    <row r="2012" spans="13:13">
      <c r="M2012" s="129"/>
    </row>
    <row r="2013" spans="13:13">
      <c r="M2013" s="129"/>
    </row>
    <row r="2014" spans="13:13">
      <c r="M2014" s="129"/>
    </row>
    <row r="2015" spans="13:13">
      <c r="M2015" s="129"/>
    </row>
    <row r="2016" spans="13:13">
      <c r="M2016" s="129"/>
    </row>
    <row r="2017" spans="13:13">
      <c r="M2017" s="129"/>
    </row>
    <row r="2018" spans="13:13">
      <c r="M2018" s="129"/>
    </row>
    <row r="2019" spans="13:13">
      <c r="M2019" s="129"/>
    </row>
    <row r="2020" spans="13:13">
      <c r="M2020" s="129"/>
    </row>
    <row r="2021" spans="13:13">
      <c r="M2021" s="129"/>
    </row>
    <row r="2022" spans="13:13">
      <c r="M2022" s="129"/>
    </row>
    <row r="2023" spans="13:13">
      <c r="M2023" s="129"/>
    </row>
    <row r="2024" spans="13:13">
      <c r="M2024" s="129"/>
    </row>
    <row r="2025" spans="13:13">
      <c r="M2025" s="129"/>
    </row>
    <row r="2026" spans="13:13">
      <c r="M2026" s="129"/>
    </row>
    <row r="2027" spans="13:13">
      <c r="M2027" s="129"/>
    </row>
    <row r="2028" spans="13:13">
      <c r="M2028" s="129"/>
    </row>
    <row r="2029" spans="13:13">
      <c r="M2029" s="129"/>
    </row>
    <row r="2030" spans="13:13">
      <c r="M2030" s="129"/>
    </row>
    <row r="2031" spans="13:13">
      <c r="M2031" s="129"/>
    </row>
    <row r="2032" spans="13:13">
      <c r="M2032" s="129"/>
    </row>
    <row r="2033" spans="13:13">
      <c r="M2033" s="129"/>
    </row>
    <row r="2034" spans="13:13">
      <c r="M2034" s="129"/>
    </row>
    <row r="2035" spans="13:13">
      <c r="M2035" s="129"/>
    </row>
    <row r="2036" spans="13:13">
      <c r="M2036" s="129"/>
    </row>
    <row r="2037" spans="13:13">
      <c r="M2037" s="129"/>
    </row>
    <row r="2038" spans="13:13">
      <c r="M2038" s="129"/>
    </row>
    <row r="2039" spans="13:13">
      <c r="M2039" s="129"/>
    </row>
    <row r="2040" spans="13:13">
      <c r="M2040" s="129"/>
    </row>
    <row r="2041" spans="13:13">
      <c r="M2041" s="129"/>
    </row>
    <row r="2042" spans="13:13">
      <c r="M2042" s="129"/>
    </row>
    <row r="2043" spans="13:13">
      <c r="M2043" s="129"/>
    </row>
    <row r="2044" spans="13:13">
      <c r="M2044" s="129"/>
    </row>
    <row r="2045" spans="13:13">
      <c r="M2045" s="129"/>
    </row>
    <row r="2046" spans="13:13">
      <c r="M2046" s="129"/>
    </row>
    <row r="2047" spans="13:13">
      <c r="M2047" s="129"/>
    </row>
    <row r="2048" spans="13:13">
      <c r="M2048" s="129"/>
    </row>
    <row r="2049" spans="13:13">
      <c r="M2049" s="129"/>
    </row>
    <row r="2050" spans="13:13">
      <c r="M2050" s="129"/>
    </row>
    <row r="2051" spans="13:13">
      <c r="M2051" s="129"/>
    </row>
    <row r="2052" spans="13:13">
      <c r="M2052" s="129"/>
    </row>
    <row r="2053" spans="13:13">
      <c r="M2053" s="129"/>
    </row>
    <row r="2054" spans="13:13">
      <c r="M2054" s="129"/>
    </row>
    <row r="2055" spans="13:13">
      <c r="M2055" s="129"/>
    </row>
    <row r="2056" spans="13:13">
      <c r="M2056" s="129"/>
    </row>
    <row r="2057" spans="13:13">
      <c r="M2057" s="129"/>
    </row>
    <row r="2058" spans="13:13">
      <c r="M2058" s="129"/>
    </row>
    <row r="2059" spans="13:13">
      <c r="M2059" s="129"/>
    </row>
    <row r="2060" spans="13:13">
      <c r="M2060" s="129"/>
    </row>
    <row r="2061" spans="13:13">
      <c r="M2061" s="129"/>
    </row>
    <row r="2062" spans="13:13">
      <c r="M2062" s="129"/>
    </row>
    <row r="2063" spans="13:13">
      <c r="M2063" s="129"/>
    </row>
    <row r="2064" spans="13:13">
      <c r="M2064" s="129"/>
    </row>
    <row r="2065" spans="13:13">
      <c r="M2065" s="129"/>
    </row>
    <row r="2066" spans="13:13">
      <c r="M2066" s="129"/>
    </row>
    <row r="2067" spans="13:13">
      <c r="M2067" s="129"/>
    </row>
    <row r="2068" spans="13:13">
      <c r="M2068" s="129"/>
    </row>
    <row r="2069" spans="13:13">
      <c r="M2069" s="129"/>
    </row>
    <row r="2070" spans="13:13">
      <c r="M2070" s="129"/>
    </row>
    <row r="2071" spans="13:13">
      <c r="M2071" s="129"/>
    </row>
    <row r="2072" spans="13:13">
      <c r="M2072" s="129"/>
    </row>
    <row r="2073" spans="13:13">
      <c r="M2073" s="129"/>
    </row>
    <row r="2074" spans="13:13">
      <c r="M2074" s="129"/>
    </row>
    <row r="2075" spans="13:13">
      <c r="M2075" s="129"/>
    </row>
    <row r="2076" spans="13:13">
      <c r="M2076" s="129"/>
    </row>
    <row r="2077" spans="13:13">
      <c r="M2077" s="129"/>
    </row>
    <row r="2078" spans="13:13">
      <c r="M2078" s="129"/>
    </row>
    <row r="2079" spans="13:13">
      <c r="M2079" s="129"/>
    </row>
    <row r="2080" spans="13:13">
      <c r="M2080" s="129"/>
    </row>
    <row r="2081" spans="13:13">
      <c r="M2081" s="129"/>
    </row>
    <row r="2082" spans="13:13">
      <c r="M2082" s="129"/>
    </row>
    <row r="2083" spans="13:13">
      <c r="M2083" s="129"/>
    </row>
    <row r="2084" spans="13:13">
      <c r="M2084" s="129"/>
    </row>
    <row r="2085" spans="13:13">
      <c r="M2085" s="129"/>
    </row>
    <row r="2086" spans="13:13">
      <c r="M2086" s="129"/>
    </row>
    <row r="2087" spans="13:13">
      <c r="M2087" s="129"/>
    </row>
    <row r="2088" spans="13:13">
      <c r="M2088" s="129"/>
    </row>
    <row r="2089" spans="13:13">
      <c r="M2089" s="129"/>
    </row>
    <row r="2090" spans="13:13">
      <c r="M2090" s="129"/>
    </row>
    <row r="2091" spans="13:13">
      <c r="M2091" s="129"/>
    </row>
    <row r="2092" spans="13:13">
      <c r="M2092" s="129"/>
    </row>
    <row r="2093" spans="13:13">
      <c r="M2093" s="129"/>
    </row>
    <row r="2094" spans="13:13">
      <c r="M2094" s="129"/>
    </row>
    <row r="2095" spans="13:13">
      <c r="M2095" s="129"/>
    </row>
    <row r="2096" spans="13:13">
      <c r="M2096" s="129"/>
    </row>
    <row r="2097" spans="13:13">
      <c r="M2097" s="129"/>
    </row>
    <row r="2098" spans="13:13">
      <c r="M2098" s="129"/>
    </row>
    <row r="2099" spans="13:13">
      <c r="M2099" s="129"/>
    </row>
    <row r="2100" spans="13:13">
      <c r="M2100" s="129"/>
    </row>
    <row r="2101" spans="13:13">
      <c r="M2101" s="129"/>
    </row>
    <row r="2102" spans="13:13">
      <c r="M2102" s="129"/>
    </row>
    <row r="2103" spans="13:13">
      <c r="M2103" s="129"/>
    </row>
    <row r="2104" spans="13:13">
      <c r="M2104" s="129"/>
    </row>
    <row r="2105" spans="13:13">
      <c r="M2105" s="129"/>
    </row>
    <row r="2106" spans="13:13">
      <c r="M2106" s="129"/>
    </row>
    <row r="2107" spans="13:13">
      <c r="M2107" s="129"/>
    </row>
    <row r="2108" spans="13:13">
      <c r="M2108" s="129"/>
    </row>
    <row r="2109" spans="13:13">
      <c r="M2109" s="129"/>
    </row>
    <row r="2110" spans="13:13">
      <c r="M2110" s="129"/>
    </row>
    <row r="2111" spans="13:13">
      <c r="M2111" s="129"/>
    </row>
    <row r="2112" spans="13:13">
      <c r="M2112" s="129"/>
    </row>
    <row r="2113" spans="13:13">
      <c r="M2113" s="129"/>
    </row>
    <row r="2114" spans="13:13">
      <c r="M2114" s="129"/>
    </row>
    <row r="2115" spans="13:13">
      <c r="M2115" s="129"/>
    </row>
    <row r="2116" spans="13:13">
      <c r="M2116" s="129"/>
    </row>
    <row r="2117" spans="13:13">
      <c r="M2117" s="129"/>
    </row>
    <row r="2118" spans="13:13">
      <c r="M2118" s="129"/>
    </row>
    <row r="2119" spans="13:13">
      <c r="M2119" s="129"/>
    </row>
    <row r="2120" spans="13:13">
      <c r="M2120" s="129"/>
    </row>
    <row r="2121" spans="13:13">
      <c r="M2121" s="129"/>
    </row>
    <row r="2122" spans="13:13">
      <c r="M2122" s="129"/>
    </row>
    <row r="2123" spans="13:13">
      <c r="M2123" s="129"/>
    </row>
    <row r="2124" spans="13:13">
      <c r="M2124" s="129"/>
    </row>
    <row r="2125" spans="13:13">
      <c r="M2125" s="129"/>
    </row>
    <row r="2126" spans="13:13">
      <c r="M2126" s="129"/>
    </row>
    <row r="2127" spans="13:13">
      <c r="M2127" s="129"/>
    </row>
    <row r="2128" spans="13:13">
      <c r="M2128" s="129"/>
    </row>
    <row r="2129" spans="13:13">
      <c r="M2129" s="129"/>
    </row>
    <row r="2130" spans="13:13">
      <c r="M2130" s="129"/>
    </row>
    <row r="2131" spans="13:13">
      <c r="M2131" s="129"/>
    </row>
    <row r="2132" spans="13:13">
      <c r="M2132" s="129"/>
    </row>
    <row r="2133" spans="13:13">
      <c r="M2133" s="129"/>
    </row>
    <row r="2134" spans="13:13">
      <c r="M2134" s="129"/>
    </row>
    <row r="2135" spans="13:13">
      <c r="M2135" s="129"/>
    </row>
    <row r="2136" spans="13:13">
      <c r="M2136" s="129"/>
    </row>
    <row r="2137" spans="13:13">
      <c r="M2137" s="129"/>
    </row>
    <row r="2138" spans="13:13">
      <c r="M2138" s="129"/>
    </row>
    <row r="2139" spans="13:13">
      <c r="M2139" s="129"/>
    </row>
    <row r="2140" spans="13:13">
      <c r="M2140" s="129"/>
    </row>
    <row r="2141" spans="13:13">
      <c r="M2141" s="129"/>
    </row>
    <row r="2142" spans="13:13">
      <c r="M2142" s="129"/>
    </row>
    <row r="2143" spans="13:13">
      <c r="M2143" s="129"/>
    </row>
    <row r="2144" spans="13:13">
      <c r="M2144" s="129"/>
    </row>
    <row r="2145" spans="13:13">
      <c r="M2145" s="129"/>
    </row>
    <row r="2146" spans="13:13">
      <c r="M2146" s="129"/>
    </row>
    <row r="2147" spans="13:13">
      <c r="M2147" s="129"/>
    </row>
    <row r="2148" spans="13:13">
      <c r="M2148" s="129"/>
    </row>
    <row r="2149" spans="13:13">
      <c r="M2149" s="129"/>
    </row>
    <row r="2150" spans="13:13">
      <c r="M2150" s="129"/>
    </row>
    <row r="2151" spans="13:13">
      <c r="M2151" s="129"/>
    </row>
    <row r="2152" spans="13:13">
      <c r="M2152" s="129"/>
    </row>
    <row r="2153" spans="13:13">
      <c r="M2153" s="129"/>
    </row>
    <row r="2154" spans="13:13">
      <c r="M2154" s="129"/>
    </row>
    <row r="2155" spans="13:13">
      <c r="M2155" s="129"/>
    </row>
    <row r="2156" spans="13:13">
      <c r="M2156" s="129"/>
    </row>
    <row r="2157" spans="13:13">
      <c r="M2157" s="129"/>
    </row>
    <row r="2158" spans="13:13">
      <c r="M2158" s="129"/>
    </row>
    <row r="2159" spans="13:13">
      <c r="M2159" s="129"/>
    </row>
    <row r="2160" spans="13:13">
      <c r="M2160" s="129"/>
    </row>
    <row r="2161" spans="13:13">
      <c r="M2161" s="129"/>
    </row>
    <row r="2162" spans="13:13">
      <c r="M2162" s="129"/>
    </row>
    <row r="2163" spans="13:13">
      <c r="M2163" s="129"/>
    </row>
    <row r="2164" spans="13:13">
      <c r="M2164" s="129"/>
    </row>
    <row r="2165" spans="13:13">
      <c r="M2165" s="129"/>
    </row>
    <row r="2166" spans="13:13">
      <c r="M2166" s="129"/>
    </row>
    <row r="2167" spans="13:13">
      <c r="M2167" s="129"/>
    </row>
    <row r="2168" spans="13:13">
      <c r="M2168" s="129"/>
    </row>
    <row r="2169" spans="13:13">
      <c r="M2169" s="129"/>
    </row>
    <row r="2170" spans="13:13">
      <c r="M2170" s="129"/>
    </row>
    <row r="2171" spans="13:13">
      <c r="M2171" s="129"/>
    </row>
    <row r="2172" spans="13:13">
      <c r="M2172" s="129"/>
    </row>
    <row r="2173" spans="13:13">
      <c r="M2173" s="129"/>
    </row>
    <row r="2174" spans="13:13">
      <c r="M2174" s="129"/>
    </row>
    <row r="2175" spans="13:13">
      <c r="M2175" s="129"/>
    </row>
    <row r="2176" spans="13:13">
      <c r="M2176" s="129"/>
    </row>
    <row r="2177" spans="13:13">
      <c r="M2177" s="129"/>
    </row>
    <row r="2178" spans="13:13">
      <c r="M2178" s="129"/>
    </row>
    <row r="2179" spans="13:13">
      <c r="M2179" s="129"/>
    </row>
    <row r="2180" spans="13:13">
      <c r="M2180" s="129"/>
    </row>
    <row r="2181" spans="13:13">
      <c r="M2181" s="129"/>
    </row>
    <row r="2182" spans="13:13">
      <c r="M2182" s="129"/>
    </row>
    <row r="2183" spans="13:13">
      <c r="M2183" s="129"/>
    </row>
    <row r="2184" spans="13:13">
      <c r="M2184" s="129"/>
    </row>
    <row r="2185" spans="13:13">
      <c r="M2185" s="129"/>
    </row>
    <row r="2186" spans="13:13">
      <c r="M2186" s="129"/>
    </row>
    <row r="2187" spans="13:13">
      <c r="M2187" s="129"/>
    </row>
    <row r="2188" spans="13:13">
      <c r="M2188" s="129"/>
    </row>
    <row r="2189" spans="13:13">
      <c r="M2189" s="129"/>
    </row>
    <row r="2190" spans="13:13">
      <c r="M2190" s="129"/>
    </row>
    <row r="2191" spans="13:13">
      <c r="M2191" s="129"/>
    </row>
    <row r="2192" spans="13:13">
      <c r="M2192" s="129"/>
    </row>
    <row r="2193" spans="13:13">
      <c r="M2193" s="129"/>
    </row>
    <row r="2194" spans="13:13">
      <c r="M2194" s="129"/>
    </row>
    <row r="2195" spans="13:13">
      <c r="M2195" s="129"/>
    </row>
    <row r="2196" spans="13:13">
      <c r="M2196" s="129"/>
    </row>
    <row r="2197" spans="13:13">
      <c r="M2197" s="129"/>
    </row>
    <row r="2198" spans="13:13">
      <c r="M2198" s="129"/>
    </row>
    <row r="2199" spans="13:13">
      <c r="M2199" s="129"/>
    </row>
    <row r="2200" spans="13:13">
      <c r="M2200" s="129"/>
    </row>
    <row r="2201" spans="13:13">
      <c r="M2201" s="129"/>
    </row>
    <row r="2202" spans="13:13">
      <c r="M2202" s="129"/>
    </row>
    <row r="2203" spans="13:13">
      <c r="M2203" s="129"/>
    </row>
    <row r="2204" spans="13:13">
      <c r="M2204" s="129"/>
    </row>
    <row r="2205" spans="13:13">
      <c r="M2205" s="129"/>
    </row>
    <row r="2206" spans="13:13">
      <c r="M2206" s="129"/>
    </row>
    <row r="2207" spans="13:13">
      <c r="M2207" s="129"/>
    </row>
    <row r="2208" spans="13:13">
      <c r="M2208" s="129"/>
    </row>
    <row r="2209" spans="13:13">
      <c r="M2209" s="129"/>
    </row>
    <row r="2210" spans="13:13">
      <c r="M2210" s="129"/>
    </row>
    <row r="2211" spans="13:13">
      <c r="M2211" s="129"/>
    </row>
    <row r="2212" spans="13:13">
      <c r="M2212" s="129"/>
    </row>
    <row r="2213" spans="13:13">
      <c r="M2213" s="129"/>
    </row>
    <row r="2214" spans="13:13">
      <c r="M2214" s="129"/>
    </row>
    <row r="2215" spans="13:13">
      <c r="M2215" s="129"/>
    </row>
    <row r="2216" spans="13:13">
      <c r="M2216" s="129"/>
    </row>
    <row r="2217" spans="13:13">
      <c r="M2217" s="129"/>
    </row>
    <row r="2218" spans="13:13">
      <c r="M2218" s="129"/>
    </row>
    <row r="2219" spans="13:13">
      <c r="M2219" s="129"/>
    </row>
    <row r="2220" spans="13:13">
      <c r="M2220" s="129"/>
    </row>
    <row r="2221" spans="13:13">
      <c r="M2221" s="129"/>
    </row>
    <row r="2222" spans="13:13">
      <c r="M2222" s="129"/>
    </row>
    <row r="2223" spans="13:13">
      <c r="M2223" s="129"/>
    </row>
    <row r="2224" spans="13:13">
      <c r="M2224" s="129"/>
    </row>
    <row r="2225" spans="13:13">
      <c r="M2225" s="129"/>
    </row>
    <row r="2226" spans="13:13">
      <c r="M2226" s="129"/>
    </row>
    <row r="2227" spans="13:13">
      <c r="M2227" s="129"/>
    </row>
    <row r="2228" spans="13:13">
      <c r="M2228" s="129"/>
    </row>
    <row r="2229" spans="13:13">
      <c r="M2229" s="129"/>
    </row>
    <row r="2230" spans="13:13">
      <c r="M2230" s="129"/>
    </row>
    <row r="2231" spans="13:13">
      <c r="M2231" s="129"/>
    </row>
    <row r="2232" spans="13:13">
      <c r="M2232" s="129"/>
    </row>
    <row r="2233" spans="13:13">
      <c r="M2233" s="129"/>
    </row>
    <row r="2234" spans="13:13">
      <c r="M2234" s="129"/>
    </row>
    <row r="2235" spans="13:13">
      <c r="M2235" s="129"/>
    </row>
    <row r="2236" spans="13:13">
      <c r="M2236" s="129"/>
    </row>
    <row r="2237" spans="13:13">
      <c r="M2237" s="129"/>
    </row>
    <row r="2238" spans="13:13">
      <c r="M2238" s="129"/>
    </row>
    <row r="2239" spans="13:13">
      <c r="M2239" s="129"/>
    </row>
    <row r="2240" spans="13:13">
      <c r="M2240" s="129"/>
    </row>
    <row r="2241" spans="13:13">
      <c r="M2241" s="129"/>
    </row>
    <row r="2242" spans="13:13">
      <c r="M2242" s="129"/>
    </row>
    <row r="2243" spans="13:13">
      <c r="M2243" s="129"/>
    </row>
    <row r="2244" spans="13:13">
      <c r="M2244" s="129"/>
    </row>
    <row r="2245" spans="13:13">
      <c r="M2245" s="129"/>
    </row>
    <row r="2246" spans="13:13">
      <c r="M2246" s="129"/>
    </row>
    <row r="2247" spans="13:13">
      <c r="M2247" s="129"/>
    </row>
    <row r="2248" spans="13:13">
      <c r="M2248" s="129"/>
    </row>
    <row r="2249" spans="13:13">
      <c r="M2249" s="129"/>
    </row>
    <row r="2250" spans="13:13">
      <c r="M2250" s="129"/>
    </row>
    <row r="2251" spans="13:13">
      <c r="M2251" s="129"/>
    </row>
    <row r="2252" spans="13:13">
      <c r="M2252" s="129"/>
    </row>
    <row r="2253" spans="13:13">
      <c r="M2253" s="129"/>
    </row>
    <row r="2254" spans="13:13">
      <c r="M2254" s="129"/>
    </row>
    <row r="2255" spans="13:13">
      <c r="M2255" s="129"/>
    </row>
    <row r="2256" spans="13:13">
      <c r="M2256" s="129"/>
    </row>
    <row r="2257" spans="13:13">
      <c r="M2257" s="129"/>
    </row>
    <row r="2258" spans="13:13">
      <c r="M2258" s="129"/>
    </row>
    <row r="2259" spans="13:13">
      <c r="M2259" s="129"/>
    </row>
    <row r="2260" spans="13:13">
      <c r="M2260" s="129"/>
    </row>
    <row r="2261" spans="13:13">
      <c r="M2261" s="129"/>
    </row>
    <row r="2262" spans="13:13">
      <c r="M2262" s="129"/>
    </row>
    <row r="2263" spans="13:13">
      <c r="M2263" s="129"/>
    </row>
    <row r="2264" spans="13:13">
      <c r="M2264" s="129"/>
    </row>
    <row r="2265" spans="13:13">
      <c r="M2265" s="129"/>
    </row>
    <row r="2266" spans="13:13">
      <c r="M2266" s="129"/>
    </row>
    <row r="2267" spans="13:13">
      <c r="M2267" s="129"/>
    </row>
    <row r="2268" spans="13:13">
      <c r="M2268" s="129"/>
    </row>
    <row r="2269" spans="13:13">
      <c r="M2269" s="129"/>
    </row>
    <row r="2270" spans="13:13">
      <c r="M2270" s="129"/>
    </row>
    <row r="2271" spans="13:13">
      <c r="M2271" s="129"/>
    </row>
    <row r="2272" spans="13:13">
      <c r="M2272" s="129"/>
    </row>
    <row r="2273" spans="13:13">
      <c r="M2273" s="129"/>
    </row>
    <row r="2274" spans="13:13">
      <c r="M2274" s="129"/>
    </row>
    <row r="2275" spans="13:13">
      <c r="M2275" s="129"/>
    </row>
    <row r="2276" spans="13:13">
      <c r="M2276" s="129"/>
    </row>
    <row r="2277" spans="13:13">
      <c r="M2277" s="129"/>
    </row>
    <row r="2278" spans="13:13">
      <c r="M2278" s="129"/>
    </row>
    <row r="2279" spans="13:13">
      <c r="M2279" s="129"/>
    </row>
    <row r="2280" spans="13:13">
      <c r="M2280" s="129"/>
    </row>
    <row r="2281" spans="13:13">
      <c r="M2281" s="129"/>
    </row>
    <row r="2282" spans="13:13">
      <c r="M2282" s="129"/>
    </row>
    <row r="2283" spans="13:13">
      <c r="M2283" s="129"/>
    </row>
    <row r="2284" spans="13:13">
      <c r="M2284" s="129"/>
    </row>
    <row r="2285" spans="13:13">
      <c r="M2285" s="129"/>
    </row>
    <row r="2286" spans="13:13">
      <c r="M2286" s="129"/>
    </row>
    <row r="2287" spans="13:13">
      <c r="M2287" s="129"/>
    </row>
    <row r="2288" spans="13:13">
      <c r="M2288" s="129"/>
    </row>
    <row r="2289" spans="13:13">
      <c r="M2289" s="129"/>
    </row>
    <row r="2290" spans="13:13">
      <c r="M2290" s="129"/>
    </row>
    <row r="2291" spans="13:13">
      <c r="M2291" s="129"/>
    </row>
    <row r="2292" spans="13:13">
      <c r="M2292" s="129"/>
    </row>
    <row r="2293" spans="13:13">
      <c r="M2293" s="129"/>
    </row>
    <row r="2294" spans="13:13">
      <c r="M2294" s="129"/>
    </row>
    <row r="2295" spans="13:13">
      <c r="M2295" s="129"/>
    </row>
    <row r="2296" spans="13:13">
      <c r="M2296" s="129"/>
    </row>
    <row r="2297" spans="13:13">
      <c r="M2297" s="129"/>
    </row>
    <row r="2298" spans="13:13">
      <c r="M2298" s="129"/>
    </row>
    <row r="2299" spans="13:13">
      <c r="M2299" s="129"/>
    </row>
    <row r="2300" spans="13:13">
      <c r="M2300" s="129"/>
    </row>
    <row r="2301" spans="13:13">
      <c r="M2301" s="129"/>
    </row>
    <row r="2302" spans="13:13">
      <c r="M2302" s="129"/>
    </row>
    <row r="2303" spans="13:13">
      <c r="M2303" s="129"/>
    </row>
    <row r="2304" spans="13:13">
      <c r="M2304" s="129"/>
    </row>
    <row r="2305" spans="13:13">
      <c r="M2305" s="129"/>
    </row>
    <row r="2306" spans="13:13">
      <c r="M2306" s="129"/>
    </row>
    <row r="2307" spans="13:13">
      <c r="M2307" s="129"/>
    </row>
    <row r="2308" spans="13:13">
      <c r="M2308" s="129"/>
    </row>
    <row r="2309" spans="13:13">
      <c r="M2309" s="129"/>
    </row>
    <row r="2310" spans="13:13">
      <c r="M2310" s="129"/>
    </row>
    <row r="2311" spans="13:13">
      <c r="M2311" s="129"/>
    </row>
    <row r="2312" spans="13:13">
      <c r="M2312" s="129"/>
    </row>
    <row r="2313" spans="13:13">
      <c r="M2313" s="129"/>
    </row>
    <row r="2314" spans="13:13">
      <c r="M2314" s="129"/>
    </row>
    <row r="2315" spans="13:13">
      <c r="M2315" s="129"/>
    </row>
    <row r="2316" spans="13:13">
      <c r="M2316" s="129"/>
    </row>
    <row r="2317" spans="13:13">
      <c r="M2317" s="129"/>
    </row>
    <row r="2318" spans="13:13">
      <c r="M2318" s="129"/>
    </row>
    <row r="2319" spans="13:13">
      <c r="M2319" s="129"/>
    </row>
    <row r="2320" spans="13:13">
      <c r="M2320" s="129"/>
    </row>
    <row r="2321" spans="13:13">
      <c r="M2321" s="129"/>
    </row>
    <row r="2322" spans="13:13">
      <c r="M2322" s="129"/>
    </row>
    <row r="2323" spans="13:13">
      <c r="M2323" s="129"/>
    </row>
    <row r="2324" spans="13:13">
      <c r="M2324" s="129"/>
    </row>
    <row r="2325" spans="13:13">
      <c r="M2325" s="129"/>
    </row>
    <row r="2326" spans="13:13">
      <c r="M2326" s="129"/>
    </row>
    <row r="2327" spans="13:13">
      <c r="M2327" s="129"/>
    </row>
    <row r="2328" spans="13:13">
      <c r="M2328" s="129"/>
    </row>
    <row r="2329" spans="13:13">
      <c r="M2329" s="129"/>
    </row>
    <row r="2330" spans="13:13">
      <c r="M2330" s="129"/>
    </row>
    <row r="2331" spans="13:13">
      <c r="M2331" s="129"/>
    </row>
    <row r="2332" spans="13:13">
      <c r="M2332" s="129"/>
    </row>
    <row r="2333" spans="13:13">
      <c r="M2333" s="129"/>
    </row>
    <row r="2334" spans="13:13">
      <c r="M2334" s="129"/>
    </row>
    <row r="2335" spans="13:13">
      <c r="M2335" s="129"/>
    </row>
    <row r="2336" spans="13:13">
      <c r="M2336" s="129"/>
    </row>
    <row r="2337" spans="13:13">
      <c r="M2337" s="129"/>
    </row>
    <row r="2338" spans="13:13">
      <c r="M2338" s="129"/>
    </row>
    <row r="2339" spans="13:13">
      <c r="M2339" s="129"/>
    </row>
    <row r="2340" spans="13:13">
      <c r="M2340" s="129"/>
    </row>
    <row r="2341" spans="13:13">
      <c r="M2341" s="129"/>
    </row>
    <row r="2342" spans="13:13">
      <c r="M2342" s="129"/>
    </row>
    <row r="2343" spans="13:13">
      <c r="M2343" s="129"/>
    </row>
    <row r="2344" spans="13:13">
      <c r="M2344" s="129"/>
    </row>
    <row r="2345" spans="13:13">
      <c r="M2345" s="129"/>
    </row>
    <row r="2346" spans="13:13">
      <c r="M2346" s="129"/>
    </row>
    <row r="2347" spans="13:13">
      <c r="M2347" s="129"/>
    </row>
    <row r="2348" spans="13:13">
      <c r="M2348" s="129"/>
    </row>
    <row r="2349" spans="13:13">
      <c r="M2349" s="129"/>
    </row>
    <row r="2350" spans="13:13">
      <c r="M2350" s="129"/>
    </row>
    <row r="2351" spans="13:13">
      <c r="M2351" s="129"/>
    </row>
    <row r="2352" spans="13:13">
      <c r="M2352" s="129"/>
    </row>
    <row r="2353" spans="13:13">
      <c r="M2353" s="129"/>
    </row>
    <row r="2354" spans="13:13">
      <c r="M2354" s="129"/>
    </row>
    <row r="2355" spans="13:13">
      <c r="M2355" s="129"/>
    </row>
    <row r="2356" spans="13:13">
      <c r="M2356" s="129"/>
    </row>
    <row r="2357" spans="13:13">
      <c r="M2357" s="129"/>
    </row>
    <row r="2358" spans="13:13">
      <c r="M2358" s="129"/>
    </row>
    <row r="2359" spans="13:13">
      <c r="M2359" s="129"/>
    </row>
    <row r="2360" spans="13:13">
      <c r="M2360" s="129"/>
    </row>
    <row r="2361" spans="13:13">
      <c r="M2361" s="129"/>
    </row>
    <row r="2362" spans="13:13">
      <c r="M2362" s="129"/>
    </row>
    <row r="2363" spans="13:13">
      <c r="M2363" s="129"/>
    </row>
    <row r="2364" spans="13:13">
      <c r="M2364" s="129"/>
    </row>
    <row r="2365" spans="13:13">
      <c r="M2365" s="129"/>
    </row>
    <row r="2366" spans="13:13">
      <c r="M2366" s="129"/>
    </row>
    <row r="2367" spans="13:13">
      <c r="M2367" s="129"/>
    </row>
    <row r="2368" spans="13:13">
      <c r="M2368" s="129"/>
    </row>
    <row r="2369" spans="13:13">
      <c r="M2369" s="129"/>
    </row>
    <row r="2370" spans="13:13">
      <c r="M2370" s="129"/>
    </row>
    <row r="2371" spans="13:13">
      <c r="M2371" s="129"/>
    </row>
    <row r="2372" spans="13:13">
      <c r="M2372" s="129"/>
    </row>
    <row r="2373" spans="13:13">
      <c r="M2373" s="129"/>
    </row>
    <row r="2374" spans="13:13">
      <c r="M2374" s="129"/>
    </row>
    <row r="2375" spans="13:13">
      <c r="M2375" s="129"/>
    </row>
    <row r="2376" spans="13:13">
      <c r="M2376" s="129"/>
    </row>
    <row r="2377" spans="13:13">
      <c r="M2377" s="129"/>
    </row>
    <row r="2378" spans="13:13">
      <c r="M2378" s="129"/>
    </row>
    <row r="2379" spans="13:13">
      <c r="M2379" s="129"/>
    </row>
    <row r="2380" spans="13:13">
      <c r="M2380" s="129"/>
    </row>
    <row r="2381" spans="13:13">
      <c r="M2381" s="129"/>
    </row>
    <row r="2382" spans="13:13">
      <c r="M2382" s="129"/>
    </row>
    <row r="2383" spans="13:13">
      <c r="M2383" s="129"/>
    </row>
    <row r="2384" spans="13:13">
      <c r="M2384" s="129"/>
    </row>
    <row r="2385" spans="13:13">
      <c r="M2385" s="129"/>
    </row>
    <row r="2386" spans="13:13">
      <c r="M2386" s="129"/>
    </row>
    <row r="2387" spans="13:13">
      <c r="M2387" s="129"/>
    </row>
    <row r="2388" spans="13:13">
      <c r="M2388" s="129"/>
    </row>
    <row r="2389" spans="13:13">
      <c r="M2389" s="129"/>
    </row>
    <row r="2390" spans="13:13">
      <c r="M2390" s="129"/>
    </row>
    <row r="2391" spans="13:13">
      <c r="M2391" s="129"/>
    </row>
    <row r="2392" spans="13:13">
      <c r="M2392" s="129"/>
    </row>
    <row r="2393" spans="13:13">
      <c r="M2393" s="129"/>
    </row>
    <row r="2394" spans="13:13">
      <c r="M2394" s="129"/>
    </row>
    <row r="2395" spans="13:13">
      <c r="M2395" s="129"/>
    </row>
    <row r="2396" spans="13:13">
      <c r="M2396" s="129"/>
    </row>
    <row r="2397" spans="13:13">
      <c r="M2397" s="129"/>
    </row>
    <row r="2398" spans="13:13">
      <c r="M2398" s="129"/>
    </row>
    <row r="2399" spans="13:13">
      <c r="M2399" s="129"/>
    </row>
    <row r="2400" spans="13:13">
      <c r="M2400" s="129"/>
    </row>
    <row r="2401" spans="13:13">
      <c r="M2401" s="129"/>
    </row>
    <row r="2402" spans="13:13">
      <c r="M2402" s="129"/>
    </row>
    <row r="2403" spans="13:13">
      <c r="M2403" s="129"/>
    </row>
    <row r="2404" spans="13:13">
      <c r="M2404" s="129"/>
    </row>
    <row r="2405" spans="13:13">
      <c r="M2405" s="129"/>
    </row>
    <row r="2406" spans="13:13">
      <c r="M2406" s="129"/>
    </row>
    <row r="2407" spans="13:13">
      <c r="M2407" s="129"/>
    </row>
    <row r="2408" spans="13:13">
      <c r="M2408" s="129"/>
    </row>
    <row r="2409" spans="13:13">
      <c r="M2409" s="129"/>
    </row>
    <row r="2410" spans="13:13">
      <c r="M2410" s="129"/>
    </row>
    <row r="2411" spans="13:13">
      <c r="M2411" s="129"/>
    </row>
    <row r="2412" spans="13:13">
      <c r="M2412" s="129"/>
    </row>
    <row r="2413" spans="13:13">
      <c r="M2413" s="129"/>
    </row>
    <row r="2414" spans="13:13">
      <c r="M2414" s="129"/>
    </row>
    <row r="2415" spans="13:13">
      <c r="M2415" s="129"/>
    </row>
    <row r="2416" spans="13:13">
      <c r="M2416" s="129"/>
    </row>
    <row r="2417" spans="13:13">
      <c r="M2417" s="129"/>
    </row>
    <row r="2418" spans="13:13">
      <c r="M2418" s="129"/>
    </row>
    <row r="2419" spans="13:13">
      <c r="M2419" s="129"/>
    </row>
    <row r="2420" spans="13:13">
      <c r="M2420" s="129"/>
    </row>
    <row r="2421" spans="13:13">
      <c r="M2421" s="129"/>
    </row>
    <row r="2422" spans="13:13">
      <c r="M2422" s="129"/>
    </row>
    <row r="2423" spans="13:13">
      <c r="M2423" s="129"/>
    </row>
    <row r="2424" spans="13:13">
      <c r="M2424" s="129"/>
    </row>
    <row r="2425" spans="13:13">
      <c r="M2425" s="129"/>
    </row>
    <row r="2426" spans="13:13">
      <c r="M2426" s="129"/>
    </row>
    <row r="2427" spans="13:13">
      <c r="M2427" s="129"/>
    </row>
    <row r="2428" spans="13:13">
      <c r="M2428" s="129"/>
    </row>
    <row r="2429" spans="13:13">
      <c r="M2429" s="129"/>
    </row>
    <row r="2430" spans="13:13">
      <c r="M2430" s="129"/>
    </row>
    <row r="2431" spans="13:13">
      <c r="M2431" s="129"/>
    </row>
    <row r="2432" spans="13:13">
      <c r="M2432" s="129"/>
    </row>
    <row r="2433" spans="13:13">
      <c r="M2433" s="129"/>
    </row>
    <row r="2434" spans="13:13">
      <c r="M2434" s="129"/>
    </row>
    <row r="2435" spans="13:13">
      <c r="M2435" s="129"/>
    </row>
    <row r="2436" spans="13:13">
      <c r="M2436" s="129"/>
    </row>
    <row r="2437" spans="13:13">
      <c r="M2437" s="129"/>
    </row>
    <row r="2438" spans="13:13">
      <c r="M2438" s="129"/>
    </row>
    <row r="2439" spans="13:13">
      <c r="M2439" s="129"/>
    </row>
    <row r="2440" spans="13:13">
      <c r="M2440" s="129"/>
    </row>
    <row r="2441" spans="13:13">
      <c r="M2441" s="129"/>
    </row>
    <row r="2442" spans="13:13">
      <c r="M2442" s="129"/>
    </row>
    <row r="2443" spans="13:13">
      <c r="M2443" s="129"/>
    </row>
    <row r="2444" spans="13:13">
      <c r="M2444" s="129"/>
    </row>
    <row r="2445" spans="13:13">
      <c r="M2445" s="129"/>
    </row>
    <row r="2446" spans="13:13">
      <c r="M2446" s="129"/>
    </row>
    <row r="2447" spans="13:13">
      <c r="M2447" s="129"/>
    </row>
    <row r="2448" spans="13:13">
      <c r="M2448" s="129"/>
    </row>
    <row r="2449" spans="13:13">
      <c r="M2449" s="129"/>
    </row>
    <row r="2450" spans="13:13">
      <c r="M2450" s="129"/>
    </row>
    <row r="2451" spans="13:13">
      <c r="M2451" s="129"/>
    </row>
    <row r="2452" spans="13:13">
      <c r="M2452" s="129"/>
    </row>
    <row r="2453" spans="13:13">
      <c r="M2453" s="129"/>
    </row>
    <row r="2454" spans="13:13">
      <c r="M2454" s="129"/>
    </row>
    <row r="2455" spans="13:13">
      <c r="M2455" s="129"/>
    </row>
    <row r="2456" spans="13:13">
      <c r="M2456" s="129"/>
    </row>
    <row r="2457" spans="13:13">
      <c r="M2457" s="129"/>
    </row>
    <row r="2458" spans="13:13">
      <c r="M2458" s="129"/>
    </row>
    <row r="2459" spans="13:13">
      <c r="M2459" s="129"/>
    </row>
    <row r="2460" spans="13:13">
      <c r="M2460" s="129"/>
    </row>
    <row r="2461" spans="13:13">
      <c r="M2461" s="129"/>
    </row>
    <row r="2462" spans="13:13">
      <c r="M2462" s="129"/>
    </row>
    <row r="2463" spans="13:13">
      <c r="M2463" s="129"/>
    </row>
    <row r="2464" spans="13:13">
      <c r="M2464" s="129"/>
    </row>
    <row r="2465" spans="13:13">
      <c r="M2465" s="129"/>
    </row>
    <row r="2466" spans="13:13">
      <c r="M2466" s="129"/>
    </row>
    <row r="2467" spans="13:13">
      <c r="M2467" s="129"/>
    </row>
    <row r="2468" spans="13:13">
      <c r="M2468" s="129"/>
    </row>
    <row r="2469" spans="13:13">
      <c r="M2469" s="129"/>
    </row>
    <row r="2470" spans="13:13">
      <c r="M2470" s="129"/>
    </row>
    <row r="2471" spans="13:13">
      <c r="M2471" s="129"/>
    </row>
    <row r="2472" spans="13:13">
      <c r="M2472" s="129"/>
    </row>
    <row r="2473" spans="13:13">
      <c r="M2473" s="129"/>
    </row>
    <row r="2474" spans="13:13">
      <c r="M2474" s="129"/>
    </row>
    <row r="2475" spans="13:13">
      <c r="M2475" s="129"/>
    </row>
    <row r="2476" spans="13:13">
      <c r="M2476" s="129"/>
    </row>
    <row r="2477" spans="13:13">
      <c r="M2477" s="129"/>
    </row>
    <row r="2478" spans="13:13">
      <c r="M2478" s="129"/>
    </row>
    <row r="2479" spans="13:13">
      <c r="M2479" s="129"/>
    </row>
    <row r="2480" spans="13:13">
      <c r="M2480" s="129"/>
    </row>
    <row r="2481" spans="13:13">
      <c r="M2481" s="129"/>
    </row>
    <row r="2482" spans="13:13">
      <c r="M2482" s="129"/>
    </row>
    <row r="2483" spans="13:13">
      <c r="M2483" s="129"/>
    </row>
    <row r="2484" spans="13:13">
      <c r="M2484" s="129"/>
    </row>
    <row r="2485" spans="13:13">
      <c r="M2485" s="129"/>
    </row>
    <row r="2486" spans="13:13">
      <c r="M2486" s="129"/>
    </row>
    <row r="2487" spans="13:13">
      <c r="M2487" s="129"/>
    </row>
    <row r="2488" spans="13:13">
      <c r="M2488" s="129"/>
    </row>
    <row r="2489" spans="13:13">
      <c r="M2489" s="129"/>
    </row>
    <row r="2490" spans="13:13">
      <c r="M2490" s="129"/>
    </row>
    <row r="2491" spans="13:13">
      <c r="M2491" s="129"/>
    </row>
    <row r="2492" spans="13:13">
      <c r="M2492" s="129"/>
    </row>
    <row r="2493" spans="13:13">
      <c r="M2493" s="129"/>
    </row>
    <row r="2494" spans="13:13">
      <c r="M2494" s="129"/>
    </row>
    <row r="2495" spans="13:13">
      <c r="M2495" s="129"/>
    </row>
    <row r="2496" spans="13:13">
      <c r="M2496" s="129"/>
    </row>
    <row r="2497" spans="13:13">
      <c r="M2497" s="129"/>
    </row>
    <row r="2498" spans="13:13">
      <c r="M2498" s="129"/>
    </row>
    <row r="2499" spans="13:13">
      <c r="M2499" s="129"/>
    </row>
    <row r="2500" spans="13:13">
      <c r="M2500" s="129"/>
    </row>
    <row r="2501" spans="13:13">
      <c r="M2501" s="129"/>
    </row>
    <row r="2502" spans="13:13">
      <c r="M2502" s="129"/>
    </row>
    <row r="2503" spans="13:13">
      <c r="M2503" s="129"/>
    </row>
    <row r="2504" spans="13:13">
      <c r="M2504" s="129"/>
    </row>
    <row r="2505" spans="13:13">
      <c r="M2505" s="129"/>
    </row>
    <row r="2506" spans="13:13">
      <c r="M2506" s="129"/>
    </row>
    <row r="2507" spans="13:13">
      <c r="M2507" s="129"/>
    </row>
    <row r="2508" spans="13:13">
      <c r="M2508" s="129"/>
    </row>
    <row r="2509" spans="13:13">
      <c r="M2509" s="129"/>
    </row>
    <row r="2510" spans="13:13">
      <c r="M2510" s="129"/>
    </row>
    <row r="2511" spans="13:13">
      <c r="M2511" s="129"/>
    </row>
    <row r="2512" spans="13:13">
      <c r="M2512" s="129"/>
    </row>
    <row r="2513" spans="13:13">
      <c r="M2513" s="129"/>
    </row>
    <row r="2514" spans="13:13">
      <c r="M2514" s="129"/>
    </row>
    <row r="2515" spans="13:13">
      <c r="M2515" s="129"/>
    </row>
    <row r="2516" spans="13:13">
      <c r="M2516" s="129"/>
    </row>
    <row r="2517" spans="13:13">
      <c r="M2517" s="129"/>
    </row>
    <row r="2518" spans="13:13">
      <c r="M2518" s="129"/>
    </row>
    <row r="2519" spans="13:13">
      <c r="M2519" s="129"/>
    </row>
    <row r="2520" spans="13:13">
      <c r="M2520" s="129"/>
    </row>
    <row r="2521" spans="13:13">
      <c r="M2521" s="129"/>
    </row>
    <row r="2522" spans="13:13">
      <c r="M2522" s="129"/>
    </row>
    <row r="2523" spans="13:13">
      <c r="M2523" s="129"/>
    </row>
    <row r="2524" spans="13:13">
      <c r="M2524" s="129"/>
    </row>
    <row r="2525" spans="13:13">
      <c r="M2525" s="129"/>
    </row>
    <row r="2526" spans="13:13">
      <c r="M2526" s="129"/>
    </row>
    <row r="2527" spans="13:13">
      <c r="M2527" s="129"/>
    </row>
    <row r="2528" spans="13:13">
      <c r="M2528" s="129"/>
    </row>
    <row r="2529" spans="13:13">
      <c r="M2529" s="129"/>
    </row>
    <row r="2530" spans="13:13">
      <c r="M2530" s="129"/>
    </row>
    <row r="2531" spans="13:13">
      <c r="M2531" s="129"/>
    </row>
    <row r="2532" spans="13:13">
      <c r="M2532" s="129"/>
    </row>
    <row r="2533" spans="13:13">
      <c r="M2533" s="129"/>
    </row>
    <row r="2534" spans="13:13">
      <c r="M2534" s="129"/>
    </row>
    <row r="2535" spans="13:13">
      <c r="M2535" s="129"/>
    </row>
    <row r="2536" spans="13:13">
      <c r="M2536" s="129"/>
    </row>
    <row r="2537" spans="13:13">
      <c r="M2537" s="129"/>
    </row>
    <row r="2538" spans="13:13">
      <c r="M2538" s="129"/>
    </row>
    <row r="2539" spans="13:13">
      <c r="M2539" s="129"/>
    </row>
    <row r="2540" spans="13:13">
      <c r="M2540" s="129"/>
    </row>
    <row r="2541" spans="13:13">
      <c r="M2541" s="129"/>
    </row>
    <row r="2542" spans="13:13">
      <c r="M2542" s="129"/>
    </row>
    <row r="2543" spans="13:13">
      <c r="M2543" s="129"/>
    </row>
    <row r="2544" spans="13:13">
      <c r="M2544" s="129"/>
    </row>
    <row r="2545" spans="13:13">
      <c r="M2545" s="129"/>
    </row>
    <row r="2546" spans="13:13">
      <c r="M2546" s="129"/>
    </row>
    <row r="2547" spans="13:13">
      <c r="M2547" s="129"/>
    </row>
    <row r="2548" spans="13:13">
      <c r="M2548" s="129"/>
    </row>
    <row r="2549" spans="13:13">
      <c r="M2549" s="129"/>
    </row>
    <row r="2550" spans="13:13">
      <c r="M2550" s="129"/>
    </row>
    <row r="2551" spans="13:13">
      <c r="M2551" s="129"/>
    </row>
    <row r="2552" spans="13:13">
      <c r="M2552" s="129"/>
    </row>
    <row r="2553" spans="13:13">
      <c r="M2553" s="129"/>
    </row>
    <row r="2554" spans="13:13">
      <c r="M2554" s="129"/>
    </row>
    <row r="2555" spans="13:13">
      <c r="M2555" s="129"/>
    </row>
    <row r="2556" spans="13:13">
      <c r="M2556" s="129"/>
    </row>
    <row r="2557" spans="13:13">
      <c r="M2557" s="129"/>
    </row>
    <row r="2558" spans="13:13">
      <c r="M2558" s="129"/>
    </row>
    <row r="2559" spans="13:13">
      <c r="M2559" s="129"/>
    </row>
    <row r="2560" spans="13:13">
      <c r="M2560" s="129"/>
    </row>
    <row r="2561" spans="13:13">
      <c r="M2561" s="129"/>
    </row>
    <row r="2562" spans="13:13">
      <c r="M2562" s="129"/>
    </row>
    <row r="2563" spans="13:13">
      <c r="M2563" s="129"/>
    </row>
    <row r="2564" spans="13:13">
      <c r="M2564" s="129"/>
    </row>
    <row r="2565" spans="13:13">
      <c r="M2565" s="129"/>
    </row>
    <row r="2566" spans="13:13">
      <c r="M2566" s="129"/>
    </row>
    <row r="2567" spans="13:13">
      <c r="M2567" s="129"/>
    </row>
    <row r="2568" spans="13:13">
      <c r="M2568" s="129"/>
    </row>
    <row r="2569" spans="13:13">
      <c r="M2569" s="129"/>
    </row>
    <row r="2570" spans="13:13">
      <c r="M2570" s="129"/>
    </row>
    <row r="2571" spans="13:13">
      <c r="M2571" s="129"/>
    </row>
    <row r="2572" spans="13:13">
      <c r="M2572" s="129"/>
    </row>
    <row r="2573" spans="13:13">
      <c r="M2573" s="129"/>
    </row>
    <row r="2574" spans="13:13">
      <c r="M2574" s="129"/>
    </row>
    <row r="2575" spans="13:13">
      <c r="M2575" s="129"/>
    </row>
    <row r="2576" spans="13:13">
      <c r="M2576" s="129"/>
    </row>
    <row r="2577" spans="13:13">
      <c r="M2577" s="129"/>
    </row>
    <row r="2578" spans="13:13">
      <c r="M2578" s="129"/>
    </row>
    <row r="2579" spans="13:13">
      <c r="M2579" s="129"/>
    </row>
    <row r="2580" spans="13:13">
      <c r="M2580" s="129"/>
    </row>
    <row r="2581" spans="13:13">
      <c r="M2581" s="129"/>
    </row>
    <row r="2582" spans="13:13">
      <c r="M2582" s="129"/>
    </row>
    <row r="2583" spans="13:13">
      <c r="M2583" s="129"/>
    </row>
    <row r="2584" spans="13:13">
      <c r="M2584" s="129"/>
    </row>
    <row r="2585" spans="13:13">
      <c r="M2585" s="129"/>
    </row>
    <row r="2586" spans="13:13">
      <c r="M2586" s="129"/>
    </row>
    <row r="2587" spans="13:13">
      <c r="M2587" s="129"/>
    </row>
    <row r="2588" spans="13:13">
      <c r="M2588" s="129"/>
    </row>
    <row r="2589" spans="13:13">
      <c r="M2589" s="129"/>
    </row>
    <row r="2590" spans="13:13">
      <c r="M2590" s="129"/>
    </row>
    <row r="2591" spans="13:13">
      <c r="M2591" s="129"/>
    </row>
    <row r="2592" spans="13:13">
      <c r="M2592" s="129"/>
    </row>
    <row r="2593" spans="13:13">
      <c r="M2593" s="129"/>
    </row>
    <row r="2594" spans="13:13">
      <c r="M2594" s="129"/>
    </row>
    <row r="2595" spans="13:13">
      <c r="M2595" s="129"/>
    </row>
    <row r="2596" spans="13:13">
      <c r="M2596" s="129"/>
    </row>
    <row r="2597" spans="13:13">
      <c r="M2597" s="129"/>
    </row>
    <row r="2598" spans="13:13">
      <c r="M2598" s="129"/>
    </row>
    <row r="2599" spans="13:13">
      <c r="M2599" s="129"/>
    </row>
    <row r="2600" spans="13:13">
      <c r="M2600" s="129"/>
    </row>
    <row r="2601" spans="13:13">
      <c r="M2601" s="129"/>
    </row>
    <row r="2602" spans="13:13">
      <c r="M2602" s="129"/>
    </row>
    <row r="2603" spans="13:13">
      <c r="M2603" s="129"/>
    </row>
    <row r="2604" spans="13:13">
      <c r="M2604" s="129"/>
    </row>
    <row r="2605" spans="13:13">
      <c r="M2605" s="129"/>
    </row>
    <row r="2606" spans="13:13">
      <c r="M2606" s="129"/>
    </row>
    <row r="2607" spans="13:13">
      <c r="M2607" s="129"/>
    </row>
    <row r="2608" spans="13:13">
      <c r="M2608" s="129"/>
    </row>
    <row r="2609" spans="13:13">
      <c r="M2609" s="129"/>
    </row>
    <row r="2610" spans="13:13">
      <c r="M2610" s="129"/>
    </row>
    <row r="2611" spans="13:13">
      <c r="M2611" s="129"/>
    </row>
    <row r="2612" spans="13:13">
      <c r="M2612" s="129"/>
    </row>
    <row r="2613" spans="13:13">
      <c r="M2613" s="129"/>
    </row>
    <row r="2614" spans="13:13">
      <c r="M2614" s="129"/>
    </row>
    <row r="2615" spans="13:13">
      <c r="M2615" s="129"/>
    </row>
    <row r="2616" spans="13:13">
      <c r="M2616" s="129"/>
    </row>
    <row r="2617" spans="13:13">
      <c r="M2617" s="129"/>
    </row>
    <row r="2618" spans="13:13">
      <c r="M2618" s="129"/>
    </row>
    <row r="2619" spans="13:13">
      <c r="M2619" s="129"/>
    </row>
    <row r="2620" spans="13:13">
      <c r="M2620" s="129"/>
    </row>
    <row r="2621" spans="13:13">
      <c r="M2621" s="129"/>
    </row>
    <row r="2622" spans="13:13">
      <c r="M2622" s="129"/>
    </row>
    <row r="2623" spans="13:13">
      <c r="M2623" s="129"/>
    </row>
    <row r="2624" spans="13:13">
      <c r="M2624" s="129"/>
    </row>
    <row r="2625" spans="13:13">
      <c r="M2625" s="129"/>
    </row>
    <row r="2626" spans="13:13">
      <c r="M2626" s="129"/>
    </row>
    <row r="2627" spans="13:13">
      <c r="M2627" s="129"/>
    </row>
    <row r="2628" spans="13:13">
      <c r="M2628" s="129"/>
    </row>
    <row r="2629" spans="13:13">
      <c r="M2629" s="129"/>
    </row>
    <row r="2630" spans="13:13">
      <c r="M2630" s="129"/>
    </row>
    <row r="2631" spans="13:13">
      <c r="M2631" s="129"/>
    </row>
    <row r="2632" spans="13:13">
      <c r="M2632" s="129"/>
    </row>
    <row r="2633" spans="13:13">
      <c r="M2633" s="129"/>
    </row>
    <row r="2634" spans="13:13">
      <c r="M2634" s="129"/>
    </row>
    <row r="2635" spans="13:13">
      <c r="M2635" s="129"/>
    </row>
    <row r="2636" spans="13:13">
      <c r="M2636" s="129"/>
    </row>
    <row r="2637" spans="13:13">
      <c r="M2637" s="129"/>
    </row>
    <row r="2638" spans="13:13">
      <c r="M2638" s="129"/>
    </row>
    <row r="2639" spans="13:13">
      <c r="M2639" s="129"/>
    </row>
    <row r="2640" spans="13:13">
      <c r="M2640" s="129"/>
    </row>
    <row r="2641" spans="13:13">
      <c r="M2641" s="129"/>
    </row>
    <row r="2642" spans="13:13">
      <c r="M2642" s="129"/>
    </row>
    <row r="2643" spans="13:13">
      <c r="M2643" s="129"/>
    </row>
    <row r="2644" spans="13:13">
      <c r="M2644" s="129"/>
    </row>
    <row r="2645" spans="13:13">
      <c r="M2645" s="129"/>
    </row>
    <row r="2646" spans="13:13">
      <c r="M2646" s="129"/>
    </row>
    <row r="2647" spans="13:13">
      <c r="M2647" s="129"/>
    </row>
    <row r="2648" spans="13:13">
      <c r="M2648" s="129"/>
    </row>
    <row r="2649" spans="13:13">
      <c r="M2649" s="129"/>
    </row>
    <row r="2650" spans="13:13">
      <c r="M2650" s="129"/>
    </row>
    <row r="2651" spans="13:13">
      <c r="M2651" s="129"/>
    </row>
    <row r="2652" spans="13:13">
      <c r="M2652" s="129"/>
    </row>
    <row r="2653" spans="13:13">
      <c r="M2653" s="129"/>
    </row>
    <row r="2654" spans="13:13">
      <c r="M2654" s="129"/>
    </row>
    <row r="2655" spans="13:13">
      <c r="M2655" s="129"/>
    </row>
    <row r="2656" spans="13:13">
      <c r="M2656" s="129"/>
    </row>
    <row r="2657" spans="13:13">
      <c r="M2657" s="129"/>
    </row>
    <row r="2658" spans="13:13">
      <c r="M2658" s="129"/>
    </row>
    <row r="2659" spans="13:13">
      <c r="M2659" s="129"/>
    </row>
    <row r="2660" spans="13:13">
      <c r="M2660" s="129"/>
    </row>
    <row r="2661" spans="13:13">
      <c r="M2661" s="129"/>
    </row>
    <row r="2662" spans="13:13">
      <c r="M2662" s="129"/>
    </row>
    <row r="2663" spans="13:13">
      <c r="M2663" s="129"/>
    </row>
    <row r="2664" spans="13:13">
      <c r="M2664" s="129"/>
    </row>
    <row r="2665" spans="13:13">
      <c r="M2665" s="129"/>
    </row>
    <row r="2666" spans="13:13">
      <c r="M2666" s="129"/>
    </row>
    <row r="2667" spans="13:13">
      <c r="M2667" s="129"/>
    </row>
    <row r="2668" spans="13:13">
      <c r="M2668" s="129"/>
    </row>
    <row r="2669" spans="13:13">
      <c r="M2669" s="129"/>
    </row>
    <row r="2670" spans="13:13">
      <c r="M2670" s="129"/>
    </row>
    <row r="2671" spans="13:13">
      <c r="M2671" s="129"/>
    </row>
    <row r="2672" spans="13:13">
      <c r="M2672" s="129"/>
    </row>
    <row r="2673" spans="13:13">
      <c r="M2673" s="129"/>
    </row>
    <row r="2674" spans="13:13">
      <c r="M2674" s="129"/>
    </row>
    <row r="2675" spans="13:13">
      <c r="M2675" s="129"/>
    </row>
    <row r="2676" spans="13:13">
      <c r="M2676" s="129"/>
    </row>
    <row r="2677" spans="13:13">
      <c r="M2677" s="129"/>
    </row>
    <row r="2678" spans="13:13">
      <c r="M2678" s="129"/>
    </row>
    <row r="2679" spans="13:13">
      <c r="M2679" s="129"/>
    </row>
    <row r="2680" spans="13:13">
      <c r="M2680" s="129"/>
    </row>
    <row r="2681" spans="13:13">
      <c r="M2681" s="129"/>
    </row>
    <row r="2682" spans="13:13">
      <c r="M2682" s="129"/>
    </row>
    <row r="2683" spans="13:13">
      <c r="M2683" s="129"/>
    </row>
    <row r="2684" spans="13:13">
      <c r="M2684" s="129"/>
    </row>
    <row r="2685" spans="13:13">
      <c r="M2685" s="129"/>
    </row>
    <row r="2686" spans="13:13">
      <c r="M2686" s="129"/>
    </row>
    <row r="2687" spans="13:13">
      <c r="M2687" s="129"/>
    </row>
    <row r="2688" spans="13:13">
      <c r="M2688" s="129"/>
    </row>
    <row r="2689" spans="13:13">
      <c r="M2689" s="129"/>
    </row>
    <row r="2690" spans="13:13">
      <c r="M2690" s="129"/>
    </row>
    <row r="2691" spans="13:13">
      <c r="M2691" s="129"/>
    </row>
    <row r="2692" spans="13:13">
      <c r="M2692" s="129"/>
    </row>
    <row r="2693" spans="13:13">
      <c r="M2693" s="129"/>
    </row>
    <row r="2694" spans="13:13">
      <c r="M2694" s="129"/>
    </row>
    <row r="2695" spans="13:13">
      <c r="M2695" s="129"/>
    </row>
    <row r="2696" spans="13:13">
      <c r="M2696" s="129"/>
    </row>
    <row r="2697" spans="13:13">
      <c r="M2697" s="129"/>
    </row>
    <row r="2698" spans="13:13">
      <c r="M2698" s="129"/>
    </row>
    <row r="2699" spans="13:13">
      <c r="M2699" s="129"/>
    </row>
    <row r="2700" spans="13:13">
      <c r="M2700" s="129"/>
    </row>
    <row r="2701" spans="13:13">
      <c r="M2701" s="129"/>
    </row>
    <row r="2702" spans="13:13">
      <c r="M2702" s="129"/>
    </row>
    <row r="2703" spans="13:13">
      <c r="M2703" s="129"/>
    </row>
    <row r="2704" spans="13:13">
      <c r="M2704" s="129"/>
    </row>
    <row r="2705" spans="13:13">
      <c r="M2705" s="129"/>
    </row>
    <row r="2706" spans="13:13">
      <c r="M2706" s="129"/>
    </row>
    <row r="2707" spans="13:13">
      <c r="M2707" s="129"/>
    </row>
    <row r="2708" spans="13:13">
      <c r="M2708" s="129"/>
    </row>
    <row r="2709" spans="13:13">
      <c r="M2709" s="129"/>
    </row>
    <row r="2710" spans="13:13">
      <c r="M2710" s="129"/>
    </row>
    <row r="2711" spans="13:13">
      <c r="M2711" s="129"/>
    </row>
    <row r="2712" spans="13:13">
      <c r="M2712" s="129"/>
    </row>
    <row r="2713" spans="13:13">
      <c r="M2713" s="129"/>
    </row>
    <row r="2714" spans="13:13">
      <c r="M2714" s="129"/>
    </row>
    <row r="2715" spans="13:13">
      <c r="M2715" s="129"/>
    </row>
    <row r="2716" spans="13:13">
      <c r="M2716" s="129"/>
    </row>
    <row r="2717" spans="13:13">
      <c r="M2717" s="129"/>
    </row>
    <row r="2718" spans="13:13">
      <c r="M2718" s="129"/>
    </row>
    <row r="2719" spans="13:13">
      <c r="M2719" s="129"/>
    </row>
    <row r="2720" spans="13:13">
      <c r="M2720" s="129"/>
    </row>
    <row r="2721" spans="13:13">
      <c r="M2721" s="129"/>
    </row>
    <row r="2722" spans="13:13">
      <c r="M2722" s="129"/>
    </row>
    <row r="2723" spans="13:13">
      <c r="M2723" s="129"/>
    </row>
    <row r="2724" spans="13:13">
      <c r="M2724" s="129"/>
    </row>
    <row r="2725" spans="13:13">
      <c r="M2725" s="129"/>
    </row>
    <row r="2726" spans="13:13">
      <c r="M2726" s="129"/>
    </row>
    <row r="2727" spans="13:13">
      <c r="M2727" s="129"/>
    </row>
    <row r="2728" spans="13:13">
      <c r="M2728" s="129"/>
    </row>
    <row r="2729" spans="13:13">
      <c r="M2729" s="129"/>
    </row>
    <row r="2730" spans="13:13">
      <c r="M2730" s="129"/>
    </row>
    <row r="2731" spans="13:13">
      <c r="M2731" s="129"/>
    </row>
    <row r="2732" spans="13:13">
      <c r="M2732" s="129"/>
    </row>
    <row r="2733" spans="13:13">
      <c r="M2733" s="129"/>
    </row>
    <row r="2734" spans="13:13">
      <c r="M2734" s="129"/>
    </row>
    <row r="2735" spans="13:13">
      <c r="M2735" s="129"/>
    </row>
    <row r="2736" spans="13:13">
      <c r="M2736" s="129"/>
    </row>
    <row r="2737" spans="13:13">
      <c r="M2737" s="129"/>
    </row>
    <row r="2738" spans="13:13">
      <c r="M2738" s="129"/>
    </row>
    <row r="2739" spans="13:13">
      <c r="M2739" s="129"/>
    </row>
    <row r="2740" spans="13:13">
      <c r="M2740" s="129"/>
    </row>
    <row r="2741" spans="13:13">
      <c r="M2741" s="129"/>
    </row>
    <row r="2742" spans="13:13">
      <c r="M2742" s="129"/>
    </row>
    <row r="2743" spans="13:13">
      <c r="M2743" s="129"/>
    </row>
    <row r="2744" spans="13:13">
      <c r="M2744" s="129"/>
    </row>
    <row r="2745" spans="13:13">
      <c r="M2745" s="129"/>
    </row>
    <row r="2746" spans="13:13">
      <c r="M2746" s="129"/>
    </row>
    <row r="2747" spans="13:13">
      <c r="M2747" s="129"/>
    </row>
    <row r="2748" spans="13:13">
      <c r="M2748" s="129"/>
    </row>
    <row r="2749" spans="13:13">
      <c r="M2749" s="129"/>
    </row>
    <row r="2750" spans="13:13">
      <c r="M2750" s="129"/>
    </row>
    <row r="2751" spans="13:13">
      <c r="M2751" s="129"/>
    </row>
    <row r="2752" spans="13:13">
      <c r="M2752" s="129"/>
    </row>
    <row r="2753" spans="13:13">
      <c r="M2753" s="129"/>
    </row>
    <row r="2754" spans="13:13">
      <c r="M2754" s="129"/>
    </row>
    <row r="2755" spans="13:13">
      <c r="M2755" s="129"/>
    </row>
    <row r="2756" spans="13:13">
      <c r="M2756" s="129"/>
    </row>
    <row r="2757" spans="13:13">
      <c r="M2757" s="129"/>
    </row>
    <row r="2758" spans="13:13">
      <c r="M2758" s="129"/>
    </row>
    <row r="2759" spans="13:13">
      <c r="M2759" s="129"/>
    </row>
    <row r="2760" spans="13:13">
      <c r="M2760" s="129"/>
    </row>
    <row r="2761" spans="13:13">
      <c r="M2761" s="129"/>
    </row>
    <row r="2762" spans="13:13">
      <c r="M2762" s="129"/>
    </row>
    <row r="2763" spans="13:13">
      <c r="M2763" s="129"/>
    </row>
    <row r="2764" spans="13:13">
      <c r="M2764" s="129"/>
    </row>
    <row r="2765" spans="13:13">
      <c r="M2765" s="129"/>
    </row>
    <row r="2766" spans="13:13">
      <c r="M2766" s="129"/>
    </row>
    <row r="2767" spans="13:13">
      <c r="M2767" s="129"/>
    </row>
    <row r="2768" spans="13:13">
      <c r="M2768" s="129"/>
    </row>
    <row r="2769" spans="13:13">
      <c r="M2769" s="129"/>
    </row>
    <row r="2770" spans="13:13">
      <c r="M2770" s="129"/>
    </row>
    <row r="2771" spans="13:13">
      <c r="M2771" s="129"/>
    </row>
    <row r="2772" spans="13:13">
      <c r="M2772" s="129"/>
    </row>
    <row r="2773" spans="13:13">
      <c r="M2773" s="129"/>
    </row>
    <row r="2774" spans="13:13">
      <c r="M2774" s="129"/>
    </row>
    <row r="2775" spans="13:13">
      <c r="M2775" s="129"/>
    </row>
    <row r="2776" spans="13:13">
      <c r="M2776" s="129"/>
    </row>
    <row r="2777" spans="13:13">
      <c r="M2777" s="129"/>
    </row>
    <row r="2778" spans="13:13">
      <c r="M2778" s="129"/>
    </row>
    <row r="2779" spans="13:13">
      <c r="M2779" s="129"/>
    </row>
    <row r="2780" spans="13:13">
      <c r="M2780" s="129"/>
    </row>
    <row r="2781" spans="13:13">
      <c r="M2781" s="129"/>
    </row>
    <row r="2782" spans="13:13">
      <c r="M2782" s="129"/>
    </row>
    <row r="2783" spans="13:13">
      <c r="M2783" s="129"/>
    </row>
    <row r="2784" spans="13:13">
      <c r="M2784" s="129"/>
    </row>
    <row r="2785" spans="13:13">
      <c r="M2785" s="129"/>
    </row>
    <row r="2786" spans="13:13">
      <c r="M2786" s="129"/>
    </row>
    <row r="2787" spans="13:13">
      <c r="M2787" s="129"/>
    </row>
    <row r="2788" spans="13:13">
      <c r="M2788" s="129"/>
    </row>
    <row r="2789" spans="13:13">
      <c r="M2789" s="129"/>
    </row>
    <row r="2790" spans="13:13">
      <c r="M2790" s="129"/>
    </row>
    <row r="2791" spans="13:13">
      <c r="M2791" s="129"/>
    </row>
    <row r="2792" spans="13:13">
      <c r="M2792" s="129"/>
    </row>
    <row r="2793" spans="13:13">
      <c r="M2793" s="129"/>
    </row>
    <row r="2794" spans="13:13">
      <c r="M2794" s="129"/>
    </row>
    <row r="2795" spans="13:13">
      <c r="M2795" s="129"/>
    </row>
    <row r="2796" spans="13:13">
      <c r="M2796" s="129"/>
    </row>
    <row r="2797" spans="13:13">
      <c r="M2797" s="129"/>
    </row>
    <row r="2798" spans="13:13">
      <c r="M2798" s="129"/>
    </row>
    <row r="2799" spans="13:13">
      <c r="M2799" s="129"/>
    </row>
    <row r="2800" spans="13:13">
      <c r="M2800" s="129"/>
    </row>
    <row r="2801" spans="13:13">
      <c r="M2801" s="129"/>
    </row>
    <row r="2802" spans="13:13">
      <c r="M2802" s="129"/>
    </row>
    <row r="2803" spans="13:13">
      <c r="M2803" s="129"/>
    </row>
    <row r="2804" spans="13:13">
      <c r="M2804" s="129"/>
    </row>
    <row r="2805" spans="13:13">
      <c r="M2805" s="129"/>
    </row>
    <row r="2806" spans="13:13">
      <c r="M2806" s="129"/>
    </row>
    <row r="2807" spans="13:13">
      <c r="M2807" s="129"/>
    </row>
    <row r="2808" spans="13:13">
      <c r="M2808" s="129"/>
    </row>
    <row r="2809" spans="13:13">
      <c r="M2809" s="129"/>
    </row>
    <row r="2810" spans="13:13">
      <c r="M2810" s="129"/>
    </row>
    <row r="2811" spans="13:13">
      <c r="M2811" s="129"/>
    </row>
    <row r="2812" spans="13:13">
      <c r="M2812" s="129"/>
    </row>
    <row r="2813" spans="13:13">
      <c r="M2813" s="129"/>
    </row>
    <row r="2814" spans="13:13">
      <c r="M2814" s="129"/>
    </row>
    <row r="2815" spans="13:13">
      <c r="M2815" s="129"/>
    </row>
    <row r="2816" spans="13:13">
      <c r="M2816" s="129"/>
    </row>
    <row r="2817" spans="13:13">
      <c r="M2817" s="129"/>
    </row>
    <row r="2818" spans="13:13">
      <c r="M2818" s="129"/>
    </row>
    <row r="2819" spans="13:13">
      <c r="M2819" s="129"/>
    </row>
    <row r="2820" spans="13:13">
      <c r="M2820" s="129"/>
    </row>
    <row r="2821" spans="13:13">
      <c r="M2821" s="129"/>
    </row>
    <row r="2822" spans="13:13">
      <c r="M2822" s="129"/>
    </row>
    <row r="2823" spans="13:13">
      <c r="M2823" s="129"/>
    </row>
    <row r="2824" spans="13:13">
      <c r="M2824" s="129"/>
    </row>
    <row r="2825" spans="13:13">
      <c r="M2825" s="129"/>
    </row>
    <row r="2826" spans="13:13">
      <c r="M2826" s="129"/>
    </row>
    <row r="2827" spans="13:13">
      <c r="M2827" s="129"/>
    </row>
    <row r="2828" spans="13:13">
      <c r="M2828" s="129"/>
    </row>
    <row r="2829" spans="13:13">
      <c r="M2829" s="129"/>
    </row>
    <row r="2830" spans="13:13">
      <c r="M2830" s="129"/>
    </row>
    <row r="2831" spans="13:13">
      <c r="M2831" s="129"/>
    </row>
    <row r="2832" spans="13:13">
      <c r="M2832" s="129"/>
    </row>
    <row r="2833" spans="13:13">
      <c r="M2833" s="129"/>
    </row>
    <row r="2834" spans="13:13">
      <c r="M2834" s="129"/>
    </row>
    <row r="2835" spans="13:13">
      <c r="M2835" s="129"/>
    </row>
    <row r="2836" spans="13:13">
      <c r="M2836" s="129"/>
    </row>
    <row r="2837" spans="13:13">
      <c r="M2837" s="129"/>
    </row>
    <row r="2838" spans="13:13">
      <c r="M2838" s="129"/>
    </row>
    <row r="2839" spans="13:13">
      <c r="M2839" s="129"/>
    </row>
    <row r="2840" spans="13:13">
      <c r="M2840" s="129"/>
    </row>
    <row r="2841" spans="13:13">
      <c r="M2841" s="129"/>
    </row>
    <row r="2842" spans="13:13">
      <c r="M2842" s="129"/>
    </row>
    <row r="2843" spans="13:13">
      <c r="M2843" s="129"/>
    </row>
    <row r="2844" spans="13:13">
      <c r="M2844" s="129"/>
    </row>
    <row r="2845" spans="13:13">
      <c r="M2845" s="129"/>
    </row>
    <row r="2846" spans="13:13">
      <c r="M2846" s="129"/>
    </row>
    <row r="2847" spans="13:13">
      <c r="M2847" s="129"/>
    </row>
    <row r="2848" spans="13:13">
      <c r="M2848" s="129"/>
    </row>
    <row r="2849" spans="13:13">
      <c r="M2849" s="129"/>
    </row>
    <row r="2850" spans="13:13">
      <c r="M2850" s="129"/>
    </row>
    <row r="2851" spans="13:13">
      <c r="M2851" s="129"/>
    </row>
    <row r="2852" spans="13:13">
      <c r="M2852" s="129"/>
    </row>
    <row r="2853" spans="13:13">
      <c r="M2853" s="129"/>
    </row>
    <row r="2854" spans="13:13">
      <c r="M2854" s="129"/>
    </row>
    <row r="2855" spans="13:13">
      <c r="M2855" s="129"/>
    </row>
    <row r="2856" spans="13:13">
      <c r="M2856" s="129"/>
    </row>
    <row r="2857" spans="13:13">
      <c r="M2857" s="129"/>
    </row>
    <row r="2858" spans="13:13">
      <c r="M2858" s="129"/>
    </row>
    <row r="2859" spans="13:13">
      <c r="M2859" s="129"/>
    </row>
    <row r="2860" spans="13:13">
      <c r="M2860" s="129"/>
    </row>
    <row r="2861" spans="13:13">
      <c r="M2861" s="129"/>
    </row>
    <row r="2862" spans="13:13">
      <c r="M2862" s="129"/>
    </row>
    <row r="2863" spans="13:13">
      <c r="M2863" s="129"/>
    </row>
    <row r="2864" spans="13:13">
      <c r="M2864" s="129"/>
    </row>
    <row r="2865" spans="13:13">
      <c r="M2865" s="129"/>
    </row>
    <row r="2866" spans="13:13">
      <c r="M2866" s="129"/>
    </row>
    <row r="2867" spans="13:13">
      <c r="M2867" s="129"/>
    </row>
    <row r="2868" spans="13:13">
      <c r="M2868" s="129"/>
    </row>
    <row r="2869" spans="13:13">
      <c r="M2869" s="129"/>
    </row>
    <row r="2870" spans="13:13">
      <c r="M2870" s="129"/>
    </row>
    <row r="2871" spans="13:13">
      <c r="M2871" s="129"/>
    </row>
    <row r="2872" spans="13:13">
      <c r="M2872" s="129"/>
    </row>
    <row r="2873" spans="13:13">
      <c r="M2873" s="129"/>
    </row>
    <row r="2874" spans="13:13">
      <c r="M2874" s="129"/>
    </row>
    <row r="2875" spans="13:13">
      <c r="M2875" s="129"/>
    </row>
    <row r="2876" spans="13:13">
      <c r="M2876" s="129"/>
    </row>
    <row r="2877" spans="13:13">
      <c r="M2877" s="129"/>
    </row>
    <row r="2878" spans="13:13">
      <c r="M2878" s="129"/>
    </row>
    <row r="2879" spans="13:13">
      <c r="M2879" s="129"/>
    </row>
    <row r="2880" spans="13:13">
      <c r="M2880" s="129"/>
    </row>
    <row r="2881" spans="13:13">
      <c r="M2881" s="129"/>
    </row>
    <row r="2882" spans="13:13">
      <c r="M2882" s="129"/>
    </row>
    <row r="2883" spans="13:13">
      <c r="M2883" s="129"/>
    </row>
    <row r="2884" spans="13:13">
      <c r="M2884" s="129"/>
    </row>
    <row r="2885" spans="13:13">
      <c r="M2885" s="129"/>
    </row>
    <row r="2886" spans="13:13">
      <c r="M2886" s="129"/>
    </row>
    <row r="2887" spans="13:13">
      <c r="M2887" s="129"/>
    </row>
    <row r="2888" spans="13:13">
      <c r="M2888" s="129"/>
    </row>
    <row r="2889" spans="13:13">
      <c r="M2889" s="129"/>
    </row>
    <row r="2890" spans="13:13">
      <c r="M2890" s="129"/>
    </row>
    <row r="2891" spans="13:13">
      <c r="M2891" s="129"/>
    </row>
    <row r="2892" spans="13:13">
      <c r="M2892" s="129"/>
    </row>
    <row r="2893" spans="13:13">
      <c r="M2893" s="129"/>
    </row>
    <row r="2894" spans="13:13">
      <c r="M2894" s="129"/>
    </row>
    <row r="2895" spans="13:13">
      <c r="M2895" s="129"/>
    </row>
    <row r="2896" spans="13:13">
      <c r="M2896" s="129"/>
    </row>
    <row r="2897" spans="13:13">
      <c r="M2897" s="129"/>
    </row>
    <row r="2898" spans="13:13">
      <c r="M2898" s="129"/>
    </row>
    <row r="2899" spans="13:13">
      <c r="M2899" s="129"/>
    </row>
    <row r="2900" spans="13:13">
      <c r="M2900" s="129"/>
    </row>
    <row r="2901" spans="13:13">
      <c r="M2901" s="129"/>
    </row>
    <row r="2902" spans="13:13">
      <c r="M2902" s="129"/>
    </row>
    <row r="2903" spans="13:13">
      <c r="M2903" s="129"/>
    </row>
    <row r="2904" spans="13:13">
      <c r="M2904" s="129"/>
    </row>
    <row r="2905" spans="13:13">
      <c r="M2905" s="129"/>
    </row>
    <row r="2906" spans="13:13">
      <c r="M2906" s="129"/>
    </row>
    <row r="2907" spans="13:13">
      <c r="M2907" s="129"/>
    </row>
    <row r="2908" spans="13:13">
      <c r="M2908" s="129"/>
    </row>
    <row r="2909" spans="13:13">
      <c r="M2909" s="129"/>
    </row>
    <row r="2910" spans="13:13">
      <c r="M2910" s="129"/>
    </row>
    <row r="2911" spans="13:13">
      <c r="M2911" s="129"/>
    </row>
    <row r="2912" spans="13:13">
      <c r="M2912" s="129"/>
    </row>
    <row r="2913" spans="13:13">
      <c r="M2913" s="129"/>
    </row>
    <row r="2914" spans="13:13">
      <c r="M2914" s="129"/>
    </row>
    <row r="2915" spans="13:13">
      <c r="M2915" s="129"/>
    </row>
    <row r="2916" spans="13:13">
      <c r="M2916" s="129"/>
    </row>
    <row r="2917" spans="13:13">
      <c r="M2917" s="129"/>
    </row>
    <row r="2918" spans="13:13">
      <c r="M2918" s="129"/>
    </row>
    <row r="2919" spans="13:13">
      <c r="M2919" s="129"/>
    </row>
    <row r="2920" spans="13:13">
      <c r="M2920" s="129"/>
    </row>
    <row r="2921" spans="13:13">
      <c r="M2921" s="129"/>
    </row>
    <row r="2922" spans="13:13">
      <c r="M2922" s="129"/>
    </row>
    <row r="2923" spans="13:13">
      <c r="M2923" s="129"/>
    </row>
    <row r="2924" spans="13:13">
      <c r="M2924" s="129"/>
    </row>
    <row r="2925" spans="13:13">
      <c r="M2925" s="129"/>
    </row>
    <row r="2926" spans="13:13">
      <c r="M2926" s="129"/>
    </row>
    <row r="2927" spans="13:13">
      <c r="M2927" s="129"/>
    </row>
    <row r="2928" spans="13:13">
      <c r="M2928" s="129"/>
    </row>
    <row r="2929" spans="13:13">
      <c r="M2929" s="129"/>
    </row>
    <row r="2930" spans="13:13">
      <c r="M2930" s="129"/>
    </row>
    <row r="2931" spans="13:13">
      <c r="M2931" s="129"/>
    </row>
    <row r="2932" spans="13:13">
      <c r="M2932" s="129"/>
    </row>
    <row r="2933" spans="13:13">
      <c r="M2933" s="129"/>
    </row>
    <row r="2934" spans="13:13">
      <c r="M2934" s="129"/>
    </row>
    <row r="2935" spans="13:13">
      <c r="M2935" s="129"/>
    </row>
    <row r="2936" spans="13:13">
      <c r="M2936" s="129"/>
    </row>
    <row r="2937" spans="13:13">
      <c r="M2937" s="129"/>
    </row>
    <row r="2938" spans="13:13">
      <c r="M2938" s="129"/>
    </row>
    <row r="2939" spans="13:13">
      <c r="M2939" s="129"/>
    </row>
    <row r="2940" spans="13:13">
      <c r="M2940" s="129"/>
    </row>
    <row r="2941" spans="13:13">
      <c r="M2941" s="129"/>
    </row>
    <row r="2942" spans="13:13">
      <c r="M2942" s="129"/>
    </row>
    <row r="2943" spans="13:13">
      <c r="M2943" s="129"/>
    </row>
    <row r="2944" spans="13:13">
      <c r="M2944" s="129"/>
    </row>
    <row r="2945" spans="13:13">
      <c r="M2945" s="129"/>
    </row>
    <row r="2946" spans="13:13">
      <c r="M2946" s="129"/>
    </row>
    <row r="2947" spans="13:13">
      <c r="M2947" s="129"/>
    </row>
    <row r="2948" spans="13:13">
      <c r="M2948" s="129"/>
    </row>
    <row r="2949" spans="13:13">
      <c r="M2949" s="129"/>
    </row>
    <row r="2950" spans="13:13">
      <c r="M2950" s="129"/>
    </row>
    <row r="2951" spans="13:13">
      <c r="M2951" s="129"/>
    </row>
    <row r="2952" spans="13:13">
      <c r="M2952" s="129"/>
    </row>
    <row r="2953" spans="13:13">
      <c r="M2953" s="129"/>
    </row>
    <row r="2954" spans="13:13">
      <c r="M2954" s="129"/>
    </row>
    <row r="2955" spans="13:13">
      <c r="M2955" s="129"/>
    </row>
    <row r="2956" spans="13:13">
      <c r="M2956" s="129"/>
    </row>
    <row r="2957" spans="13:13">
      <c r="M2957" s="129"/>
    </row>
    <row r="2958" spans="13:13">
      <c r="M2958" s="129"/>
    </row>
    <row r="2959" spans="13:13">
      <c r="M2959" s="129"/>
    </row>
    <row r="2960" spans="13:13">
      <c r="M2960" s="129"/>
    </row>
    <row r="2961" spans="13:13">
      <c r="M2961" s="129"/>
    </row>
    <row r="2962" spans="13:13">
      <c r="M2962" s="129"/>
    </row>
    <row r="2963" spans="13:13">
      <c r="M2963" s="129"/>
    </row>
    <row r="2964" spans="13:13">
      <c r="M2964" s="129"/>
    </row>
    <row r="2965" spans="13:13">
      <c r="M2965" s="129"/>
    </row>
    <row r="2966" spans="13:13">
      <c r="M2966" s="129"/>
    </row>
    <row r="2967" spans="13:13">
      <c r="M2967" s="129"/>
    </row>
    <row r="2968" spans="13:13">
      <c r="M2968" s="129"/>
    </row>
    <row r="2969" spans="13:13">
      <c r="M2969" s="129"/>
    </row>
    <row r="2970" spans="13:13">
      <c r="M2970" s="129"/>
    </row>
    <row r="2971" spans="13:13">
      <c r="M2971" s="129"/>
    </row>
    <row r="2972" spans="13:13">
      <c r="M2972" s="129"/>
    </row>
    <row r="2973" spans="13:13">
      <c r="M2973" s="129"/>
    </row>
    <row r="2974" spans="13:13">
      <c r="M2974" s="129"/>
    </row>
    <row r="2975" spans="13:13">
      <c r="M2975" s="129"/>
    </row>
    <row r="2976" spans="13:13">
      <c r="M2976" s="129"/>
    </row>
    <row r="2977" spans="13:13">
      <c r="M2977" s="129"/>
    </row>
    <row r="2978" spans="13:13">
      <c r="M2978" s="129"/>
    </row>
    <row r="2979" spans="13:13">
      <c r="M2979" s="129"/>
    </row>
    <row r="2980" spans="13:13">
      <c r="M2980" s="129"/>
    </row>
    <row r="2981" spans="13:13">
      <c r="M2981" s="129"/>
    </row>
    <row r="2982" spans="13:13">
      <c r="M2982" s="129"/>
    </row>
    <row r="2983" spans="13:13">
      <c r="M2983" s="129"/>
    </row>
    <row r="2984" spans="13:13">
      <c r="M2984" s="129"/>
    </row>
    <row r="2985" spans="13:13">
      <c r="M2985" s="129"/>
    </row>
    <row r="2986" spans="13:13">
      <c r="M2986" s="129"/>
    </row>
    <row r="2987" spans="13:13">
      <c r="M2987" s="129"/>
    </row>
    <row r="2988" spans="13:13">
      <c r="M2988" s="129"/>
    </row>
    <row r="2989" spans="13:13">
      <c r="M2989" s="129"/>
    </row>
    <row r="2990" spans="13:13">
      <c r="M2990" s="129"/>
    </row>
    <row r="2991" spans="13:13">
      <c r="M2991" s="129"/>
    </row>
    <row r="2992" spans="13:13">
      <c r="M2992" s="129"/>
    </row>
    <row r="2993" spans="13:13">
      <c r="M2993" s="129"/>
    </row>
    <row r="2994" spans="13:13">
      <c r="M2994" s="129"/>
    </row>
    <row r="2995" spans="13:13">
      <c r="M2995" s="129"/>
    </row>
    <row r="2996" spans="13:13">
      <c r="M2996" s="129"/>
    </row>
    <row r="2997" spans="13:13">
      <c r="M2997" s="129"/>
    </row>
    <row r="2998" spans="13:13">
      <c r="M2998" s="129"/>
    </row>
    <row r="2999" spans="13:13">
      <c r="M2999" s="129"/>
    </row>
    <row r="3000" spans="13:13">
      <c r="M3000" s="129"/>
    </row>
    <row r="3001" spans="13:13">
      <c r="M3001" s="129"/>
    </row>
    <row r="3002" spans="13:13">
      <c r="M3002" s="129"/>
    </row>
    <row r="3003" spans="13:13">
      <c r="M3003" s="129"/>
    </row>
    <row r="3004" spans="13:13">
      <c r="M3004" s="129"/>
    </row>
    <row r="3005" spans="13:13">
      <c r="M3005" s="129"/>
    </row>
    <row r="3006" spans="13:13">
      <c r="M3006" s="129"/>
    </row>
    <row r="3007" spans="13:13">
      <c r="M3007" s="129"/>
    </row>
    <row r="3008" spans="13:13">
      <c r="M3008" s="129"/>
    </row>
    <row r="3009" spans="13:13">
      <c r="M3009" s="129"/>
    </row>
    <row r="3010" spans="13:13">
      <c r="M3010" s="129"/>
    </row>
    <row r="3011" spans="13:13">
      <c r="M3011" s="129"/>
    </row>
    <row r="3012" spans="13:13">
      <c r="M3012" s="129"/>
    </row>
    <row r="3013" spans="13:13">
      <c r="M3013" s="129"/>
    </row>
    <row r="3014" spans="13:13">
      <c r="M3014" s="129"/>
    </row>
    <row r="3015" spans="13:13">
      <c r="M3015" s="129"/>
    </row>
    <row r="3016" spans="13:13">
      <c r="M3016" s="129"/>
    </row>
    <row r="3017" spans="13:13">
      <c r="M3017" s="129"/>
    </row>
    <row r="3018" spans="13:13">
      <c r="M3018" s="129"/>
    </row>
    <row r="3019" spans="13:13">
      <c r="M3019" s="129"/>
    </row>
    <row r="3020" spans="13:13">
      <c r="M3020" s="129"/>
    </row>
    <row r="3021" spans="13:13">
      <c r="M3021" s="129"/>
    </row>
    <row r="3022" spans="13:13">
      <c r="M3022" s="129"/>
    </row>
    <row r="3023" spans="13:13">
      <c r="M3023" s="129"/>
    </row>
    <row r="3024" spans="13:13">
      <c r="M3024" s="129"/>
    </row>
    <row r="3025" spans="13:13">
      <c r="M3025" s="129"/>
    </row>
    <row r="3026" spans="13:13">
      <c r="M3026" s="129"/>
    </row>
    <row r="3027" spans="13:13">
      <c r="M3027" s="129"/>
    </row>
    <row r="3028" spans="13:13">
      <c r="M3028" s="129"/>
    </row>
    <row r="3029" spans="13:13">
      <c r="M3029" s="129"/>
    </row>
    <row r="3030" spans="13:13">
      <c r="M3030" s="129"/>
    </row>
    <row r="3031" spans="13:13">
      <c r="M3031" s="129"/>
    </row>
    <row r="3032" spans="13:13">
      <c r="M3032" s="129"/>
    </row>
    <row r="3033" spans="13:13">
      <c r="M3033" s="129"/>
    </row>
    <row r="3034" spans="13:13">
      <c r="M3034" s="129"/>
    </row>
    <row r="3035" spans="13:13">
      <c r="M3035" s="129"/>
    </row>
    <row r="3036" spans="13:13">
      <c r="M3036" s="129"/>
    </row>
    <row r="3037" spans="13:13">
      <c r="M3037" s="129"/>
    </row>
    <row r="3038" spans="13:13">
      <c r="M3038" s="129"/>
    </row>
    <row r="3039" spans="13:13">
      <c r="M3039" s="129"/>
    </row>
    <row r="3040" spans="13:13">
      <c r="M3040" s="129"/>
    </row>
    <row r="3041" spans="13:13">
      <c r="M3041" s="129"/>
    </row>
    <row r="3042" spans="13:13">
      <c r="M3042" s="129"/>
    </row>
    <row r="3043" spans="13:13">
      <c r="M3043" s="129"/>
    </row>
    <row r="3044" spans="13:13">
      <c r="M3044" s="129"/>
    </row>
    <row r="3045" spans="13:13">
      <c r="M3045" s="129"/>
    </row>
    <row r="3046" spans="13:13">
      <c r="M3046" s="129"/>
    </row>
    <row r="3047" spans="13:13">
      <c r="M3047" s="129"/>
    </row>
    <row r="3048" spans="13:13">
      <c r="M3048" s="129"/>
    </row>
    <row r="3049" spans="13:13">
      <c r="M3049" s="129"/>
    </row>
    <row r="3050" spans="13:13">
      <c r="M3050" s="129"/>
    </row>
    <row r="3051" spans="13:13">
      <c r="M3051" s="129"/>
    </row>
    <row r="3052" spans="13:13">
      <c r="M3052" s="129"/>
    </row>
    <row r="3053" spans="13:13">
      <c r="M3053" s="129"/>
    </row>
    <row r="3054" spans="13:13">
      <c r="M3054" s="129"/>
    </row>
    <row r="3055" spans="13:13">
      <c r="M3055" s="129"/>
    </row>
    <row r="3056" spans="13:13">
      <c r="M3056" s="129"/>
    </row>
    <row r="3057" spans="13:13">
      <c r="M3057" s="129"/>
    </row>
    <row r="3058" spans="13:13">
      <c r="M3058" s="129"/>
    </row>
    <row r="3059" spans="13:13">
      <c r="M3059" s="129"/>
    </row>
    <row r="3060" spans="13:13">
      <c r="M3060" s="129"/>
    </row>
    <row r="3061" spans="13:13">
      <c r="M3061" s="129"/>
    </row>
    <row r="3062" spans="13:13">
      <c r="M3062" s="129"/>
    </row>
    <row r="3063" spans="13:13">
      <c r="M3063" s="129"/>
    </row>
    <row r="3064" spans="13:13">
      <c r="M3064" s="129"/>
    </row>
    <row r="3065" spans="13:13">
      <c r="M3065" s="129"/>
    </row>
    <row r="3066" spans="13:13">
      <c r="M3066" s="129"/>
    </row>
    <row r="3067" spans="13:13">
      <c r="M3067" s="129"/>
    </row>
    <row r="3068" spans="13:13">
      <c r="M3068" s="129"/>
    </row>
    <row r="3069" spans="13:13">
      <c r="M3069" s="129"/>
    </row>
    <row r="3070" spans="13:13">
      <c r="M3070" s="129"/>
    </row>
    <row r="3071" spans="13:13">
      <c r="M3071" s="129"/>
    </row>
    <row r="3072" spans="13:13">
      <c r="M3072" s="129"/>
    </row>
    <row r="3073" spans="13:13">
      <c r="M3073" s="129"/>
    </row>
    <row r="3074" spans="13:13">
      <c r="M3074" s="129"/>
    </row>
    <row r="3075" spans="13:13">
      <c r="M3075" s="129"/>
    </row>
    <row r="3076" spans="13:13">
      <c r="M3076" s="129"/>
    </row>
    <row r="3077" spans="13:13">
      <c r="M3077" s="129"/>
    </row>
    <row r="3078" spans="13:13">
      <c r="M3078" s="129"/>
    </row>
    <row r="3079" spans="13:13">
      <c r="M3079" s="129"/>
    </row>
    <row r="3080" spans="13:13">
      <c r="M3080" s="129"/>
    </row>
    <row r="3081" spans="13:13">
      <c r="M3081" s="129"/>
    </row>
    <row r="3082" spans="13:13">
      <c r="M3082" s="129"/>
    </row>
    <row r="3083" spans="13:13">
      <c r="M3083" s="129"/>
    </row>
    <row r="3084" spans="13:13">
      <c r="M3084" s="129"/>
    </row>
    <row r="3085" spans="13:13">
      <c r="M3085" s="129"/>
    </row>
    <row r="3086" spans="13:13">
      <c r="M3086" s="129"/>
    </row>
    <row r="3087" spans="13:13">
      <c r="M3087" s="129"/>
    </row>
    <row r="3088" spans="13:13">
      <c r="M3088" s="129"/>
    </row>
    <row r="3089" spans="13:13">
      <c r="M3089" s="129"/>
    </row>
    <row r="3090" spans="13:13">
      <c r="M3090" s="129"/>
    </row>
    <row r="3091" spans="13:13">
      <c r="M3091" s="129"/>
    </row>
    <row r="3092" spans="13:13">
      <c r="M3092" s="129"/>
    </row>
    <row r="3093" spans="13:13">
      <c r="M3093" s="129"/>
    </row>
    <row r="3094" spans="13:13">
      <c r="M3094" s="129"/>
    </row>
    <row r="3095" spans="13:13">
      <c r="M3095" s="129"/>
    </row>
    <row r="3096" spans="13:13">
      <c r="M3096" s="129"/>
    </row>
    <row r="3097" spans="13:13">
      <c r="M3097" s="129"/>
    </row>
    <row r="3098" spans="13:13">
      <c r="M3098" s="129"/>
    </row>
    <row r="3099" spans="13:13">
      <c r="M3099" s="129"/>
    </row>
    <row r="3100" spans="13:13">
      <c r="M3100" s="129"/>
    </row>
    <row r="3101" spans="13:13">
      <c r="M3101" s="129"/>
    </row>
    <row r="3102" spans="13:13">
      <c r="M3102" s="129"/>
    </row>
    <row r="3103" spans="13:13">
      <c r="M3103" s="129"/>
    </row>
    <row r="3104" spans="13:13">
      <c r="M3104" s="129"/>
    </row>
    <row r="3105" spans="13:13">
      <c r="M3105" s="129"/>
    </row>
    <row r="3106" spans="13:13">
      <c r="M3106" s="129"/>
    </row>
    <row r="3107" spans="13:13">
      <c r="M3107" s="129"/>
    </row>
    <row r="3108" spans="13:13">
      <c r="M3108" s="129"/>
    </row>
    <row r="3109" spans="13:13">
      <c r="M3109" s="129"/>
    </row>
    <row r="3110" spans="13:13">
      <c r="M3110" s="129"/>
    </row>
    <row r="3111" spans="13:13">
      <c r="M3111" s="129"/>
    </row>
    <row r="3112" spans="13:13">
      <c r="M3112" s="129"/>
    </row>
    <row r="3113" spans="13:13">
      <c r="M3113" s="129"/>
    </row>
    <row r="3114" spans="13:13">
      <c r="M3114" s="129"/>
    </row>
    <row r="3115" spans="13:13">
      <c r="M3115" s="129"/>
    </row>
    <row r="3116" spans="13:13">
      <c r="M3116" s="129"/>
    </row>
    <row r="3117" spans="13:13">
      <c r="M3117" s="129"/>
    </row>
    <row r="3118" spans="13:13">
      <c r="M3118" s="129"/>
    </row>
    <row r="3119" spans="13:13">
      <c r="M3119" s="129"/>
    </row>
    <row r="3120" spans="13:13">
      <c r="M3120" s="129"/>
    </row>
    <row r="3121" spans="13:13">
      <c r="M3121" s="129"/>
    </row>
    <row r="3122" spans="13:13">
      <c r="M3122" s="129"/>
    </row>
    <row r="3123" spans="13:13">
      <c r="M3123" s="129"/>
    </row>
    <row r="3124" spans="13:13">
      <c r="M3124" s="129"/>
    </row>
    <row r="3125" spans="13:13">
      <c r="M3125" s="129"/>
    </row>
    <row r="3126" spans="13:13">
      <c r="M3126" s="129"/>
    </row>
    <row r="3127" spans="13:13">
      <c r="M3127" s="129"/>
    </row>
    <row r="3128" spans="13:13">
      <c r="M3128" s="129"/>
    </row>
    <row r="3129" spans="13:13">
      <c r="M3129" s="129"/>
    </row>
    <row r="3130" spans="13:13">
      <c r="M3130" s="129"/>
    </row>
    <row r="3131" spans="13:13">
      <c r="M3131" s="129"/>
    </row>
    <row r="3132" spans="13:13">
      <c r="M3132" s="129"/>
    </row>
    <row r="3133" spans="13:13">
      <c r="M3133" s="129"/>
    </row>
    <row r="3134" spans="13:13">
      <c r="M3134" s="129"/>
    </row>
    <row r="3135" spans="13:13">
      <c r="M3135" s="129"/>
    </row>
    <row r="3136" spans="13:13">
      <c r="M3136" s="129"/>
    </row>
    <row r="3137" spans="13:13">
      <c r="M3137" s="129"/>
    </row>
    <row r="3138" spans="13:13">
      <c r="M3138" s="129"/>
    </row>
    <row r="3139" spans="13:13">
      <c r="M3139" s="129"/>
    </row>
    <row r="3140" spans="13:13">
      <c r="M3140" s="129"/>
    </row>
    <row r="3141" spans="13:13">
      <c r="M3141" s="129"/>
    </row>
    <row r="3142" spans="13:13">
      <c r="M3142" s="129"/>
    </row>
    <row r="3143" spans="13:13">
      <c r="M3143" s="129"/>
    </row>
    <row r="3144" spans="13:13">
      <c r="M3144" s="129"/>
    </row>
    <row r="3145" spans="13:13">
      <c r="M3145" s="129"/>
    </row>
    <row r="3146" spans="13:13">
      <c r="M3146" s="129"/>
    </row>
    <row r="3147" spans="13:13">
      <c r="M3147" s="129"/>
    </row>
    <row r="3148" spans="13:13">
      <c r="M3148" s="129"/>
    </row>
    <row r="3149" spans="13:13">
      <c r="M3149" s="129"/>
    </row>
    <row r="3150" spans="13:13">
      <c r="M3150" s="129"/>
    </row>
    <row r="3151" spans="13:13">
      <c r="M3151" s="129"/>
    </row>
    <row r="3152" spans="13:13">
      <c r="M3152" s="129"/>
    </row>
    <row r="3153" spans="13:13">
      <c r="M3153" s="129"/>
    </row>
    <row r="3154" spans="13:13">
      <c r="M3154" s="129"/>
    </row>
    <row r="3155" spans="13:13">
      <c r="M3155" s="129"/>
    </row>
    <row r="3156" spans="13:13">
      <c r="M3156" s="129"/>
    </row>
    <row r="3157" spans="13:13">
      <c r="M3157" s="129"/>
    </row>
    <row r="3158" spans="13:13">
      <c r="M3158" s="129"/>
    </row>
    <row r="3159" spans="13:13">
      <c r="M3159" s="129"/>
    </row>
    <row r="3160" spans="13:13">
      <c r="M3160" s="129"/>
    </row>
    <row r="3161" spans="13:13">
      <c r="M3161" s="129"/>
    </row>
    <row r="3162" spans="13:13">
      <c r="M3162" s="129"/>
    </row>
    <row r="3163" spans="13:13">
      <c r="M3163" s="129"/>
    </row>
    <row r="3164" spans="13:13">
      <c r="M3164" s="129"/>
    </row>
    <row r="3165" spans="13:13">
      <c r="M3165" s="129"/>
    </row>
    <row r="3166" spans="13:13">
      <c r="M3166" s="129"/>
    </row>
    <row r="3167" spans="13:13">
      <c r="M3167" s="129"/>
    </row>
    <row r="3168" spans="13:13">
      <c r="M3168" s="129"/>
    </row>
    <row r="3169" spans="13:13">
      <c r="M3169" s="129"/>
    </row>
    <row r="3170" spans="13:13">
      <c r="M3170" s="129"/>
    </row>
    <row r="3171" spans="13:13">
      <c r="M3171" s="129"/>
    </row>
    <row r="3172" spans="13:13">
      <c r="M3172" s="129"/>
    </row>
    <row r="3173" spans="13:13">
      <c r="M3173" s="129"/>
    </row>
    <row r="3174" spans="13:13">
      <c r="M3174" s="129"/>
    </row>
    <row r="3175" spans="13:13">
      <c r="M3175" s="129"/>
    </row>
    <row r="3176" spans="13:13">
      <c r="M3176" s="129"/>
    </row>
    <row r="3177" spans="13:13">
      <c r="M3177" s="129"/>
    </row>
    <row r="3178" spans="13:13">
      <c r="M3178" s="129"/>
    </row>
    <row r="3179" spans="13:13">
      <c r="M3179" s="129"/>
    </row>
    <row r="3180" spans="13:13">
      <c r="M3180" s="129"/>
    </row>
    <row r="3181" spans="13:13">
      <c r="M3181" s="129"/>
    </row>
    <row r="3182" spans="13:13">
      <c r="M3182" s="129"/>
    </row>
    <row r="3183" spans="13:13">
      <c r="M3183" s="129"/>
    </row>
    <row r="3184" spans="13:13">
      <c r="M3184" s="129"/>
    </row>
    <row r="3185" spans="13:13">
      <c r="M3185" s="129"/>
    </row>
    <row r="3186" spans="13:13">
      <c r="M3186" s="129"/>
    </row>
    <row r="3187" spans="13:13">
      <c r="M3187" s="129"/>
    </row>
    <row r="3188" spans="13:13">
      <c r="M3188" s="129"/>
    </row>
    <row r="3189" spans="13:13">
      <c r="M3189" s="129"/>
    </row>
    <row r="3190" spans="13:13">
      <c r="M3190" s="129"/>
    </row>
    <row r="3191" spans="13:13">
      <c r="M3191" s="129"/>
    </row>
    <row r="3192" spans="13:13">
      <c r="M3192" s="129"/>
    </row>
    <row r="3193" spans="13:13">
      <c r="M3193" s="129"/>
    </row>
    <row r="3194" spans="13:13">
      <c r="M3194" s="129"/>
    </row>
    <row r="3195" spans="13:13">
      <c r="M3195" s="129"/>
    </row>
    <row r="3196" spans="13:13">
      <c r="M3196" s="129"/>
    </row>
    <row r="3197" spans="13:13">
      <c r="M3197" s="129"/>
    </row>
    <row r="3198" spans="13:13">
      <c r="M3198" s="129"/>
    </row>
    <row r="3199" spans="13:13">
      <c r="M3199" s="129"/>
    </row>
    <row r="3200" spans="13:13">
      <c r="M3200" s="129"/>
    </row>
    <row r="3201" spans="13:13">
      <c r="M3201" s="129"/>
    </row>
    <row r="3202" spans="13:13">
      <c r="M3202" s="129"/>
    </row>
    <row r="3203" spans="13:13">
      <c r="M3203" s="129"/>
    </row>
    <row r="3204" spans="13:13">
      <c r="M3204" s="129"/>
    </row>
    <row r="3205" spans="13:13">
      <c r="M3205" s="129"/>
    </row>
    <row r="3206" spans="13:13">
      <c r="M3206" s="129"/>
    </row>
    <row r="3207" spans="13:13">
      <c r="M3207" s="129"/>
    </row>
    <row r="3208" spans="13:13">
      <c r="M3208" s="129"/>
    </row>
    <row r="3209" spans="13:13">
      <c r="M3209" s="129"/>
    </row>
    <row r="3210" spans="13:13">
      <c r="M3210" s="129"/>
    </row>
    <row r="3211" spans="13:13">
      <c r="M3211" s="129"/>
    </row>
    <row r="3212" spans="13:13">
      <c r="M3212" s="129"/>
    </row>
    <row r="3213" spans="13:13">
      <c r="M3213" s="129"/>
    </row>
    <row r="3214" spans="13:13">
      <c r="M3214" s="129"/>
    </row>
    <row r="3215" spans="13:13">
      <c r="M3215" s="129"/>
    </row>
    <row r="3216" spans="13:13">
      <c r="M3216" s="129"/>
    </row>
    <row r="3217" spans="13:13">
      <c r="M3217" s="129"/>
    </row>
    <row r="3218" spans="13:13">
      <c r="M3218" s="129"/>
    </row>
    <row r="3219" spans="13:13">
      <c r="M3219" s="129"/>
    </row>
    <row r="3220" spans="13:13">
      <c r="M3220" s="129"/>
    </row>
    <row r="3221" spans="13:13">
      <c r="M3221" s="129"/>
    </row>
    <row r="3222" spans="13:13">
      <c r="M3222" s="129"/>
    </row>
    <row r="3223" spans="13:13">
      <c r="M3223" s="129"/>
    </row>
    <row r="3224" spans="13:13">
      <c r="M3224" s="129"/>
    </row>
    <row r="3225" spans="13:13">
      <c r="M3225" s="129"/>
    </row>
    <row r="3226" spans="13:13">
      <c r="M3226" s="129"/>
    </row>
    <row r="3227" spans="13:13">
      <c r="M3227" s="129"/>
    </row>
    <row r="3228" spans="13:13">
      <c r="M3228" s="129"/>
    </row>
    <row r="3229" spans="13:13">
      <c r="M3229" s="129"/>
    </row>
    <row r="3230" spans="13:13">
      <c r="M3230" s="129"/>
    </row>
    <row r="3231" spans="13:13">
      <c r="M3231" s="129"/>
    </row>
    <row r="3232" spans="13:13">
      <c r="M3232" s="129"/>
    </row>
    <row r="3233" spans="13:13">
      <c r="M3233" s="129"/>
    </row>
    <row r="3234" spans="13:13">
      <c r="M3234" s="129"/>
    </row>
    <row r="3235" spans="13:13">
      <c r="M3235" s="129"/>
    </row>
    <row r="3236" spans="13:13">
      <c r="M3236" s="129"/>
    </row>
    <row r="3237" spans="13:13">
      <c r="M3237" s="129"/>
    </row>
    <row r="3238" spans="13:13">
      <c r="M3238" s="129"/>
    </row>
    <row r="3239" spans="13:13">
      <c r="M3239" s="129"/>
    </row>
    <row r="3240" spans="13:13">
      <c r="M3240" s="129"/>
    </row>
    <row r="3241" spans="13:13">
      <c r="M3241" s="129"/>
    </row>
    <row r="3242" spans="13:13">
      <c r="M3242" s="129"/>
    </row>
    <row r="3243" spans="13:13">
      <c r="M3243" s="129"/>
    </row>
    <row r="3244" spans="13:13">
      <c r="M3244" s="129"/>
    </row>
    <row r="3245" spans="13:13">
      <c r="M3245" s="129"/>
    </row>
    <row r="3246" spans="13:13">
      <c r="M3246" s="129"/>
    </row>
    <row r="3247" spans="13:13">
      <c r="M3247" s="129"/>
    </row>
    <row r="3248" spans="13:13">
      <c r="M3248" s="129"/>
    </row>
    <row r="3249" spans="13:13">
      <c r="M3249" s="129"/>
    </row>
    <row r="3250" spans="13:13">
      <c r="M3250" s="129"/>
    </row>
    <row r="3251" spans="13:13">
      <c r="M3251" s="129"/>
    </row>
    <row r="3252" spans="13:13">
      <c r="M3252" s="129"/>
    </row>
    <row r="3253" spans="13:13">
      <c r="M3253" s="129"/>
    </row>
    <row r="3254" spans="13:13">
      <c r="M3254" s="129"/>
    </row>
    <row r="3255" spans="13:13">
      <c r="M3255" s="129"/>
    </row>
    <row r="3256" spans="13:13">
      <c r="M3256" s="129"/>
    </row>
    <row r="3257" spans="13:13">
      <c r="M3257" s="129"/>
    </row>
    <row r="3258" spans="13:13">
      <c r="M3258" s="129"/>
    </row>
    <row r="3259" spans="13:13">
      <c r="M3259" s="129"/>
    </row>
    <row r="3260" spans="13:13">
      <c r="M3260" s="129"/>
    </row>
    <row r="3261" spans="13:13">
      <c r="M3261" s="129"/>
    </row>
    <row r="3262" spans="13:13">
      <c r="M3262" s="129"/>
    </row>
    <row r="3263" spans="13:13">
      <c r="M3263" s="129"/>
    </row>
    <row r="3264" spans="13:13">
      <c r="M3264" s="129"/>
    </row>
    <row r="3265" spans="13:13">
      <c r="M3265" s="129"/>
    </row>
    <row r="3266" spans="13:13">
      <c r="M3266" s="129"/>
    </row>
    <row r="3267" spans="13:13">
      <c r="M3267" s="129"/>
    </row>
    <row r="3268" spans="13:13">
      <c r="M3268" s="129"/>
    </row>
    <row r="3269" spans="13:13">
      <c r="M3269" s="129"/>
    </row>
    <row r="3270" spans="13:13">
      <c r="M3270" s="129"/>
    </row>
    <row r="3271" spans="13:13">
      <c r="M3271" s="129"/>
    </row>
    <row r="3272" spans="13:13">
      <c r="M3272" s="129"/>
    </row>
    <row r="3273" spans="13:13">
      <c r="M3273" s="129"/>
    </row>
    <row r="3274" spans="13:13">
      <c r="M3274" s="129"/>
    </row>
    <row r="3275" spans="13:13">
      <c r="M3275" s="129"/>
    </row>
    <row r="3276" spans="13:13">
      <c r="M3276" s="129"/>
    </row>
    <row r="3277" spans="13:13">
      <c r="M3277" s="129"/>
    </row>
    <row r="3278" spans="13:13">
      <c r="M3278" s="129"/>
    </row>
    <row r="3279" spans="13:13">
      <c r="M3279" s="129"/>
    </row>
    <row r="3280" spans="13:13">
      <c r="M3280" s="129"/>
    </row>
    <row r="3281" spans="13:13">
      <c r="M3281" s="129"/>
    </row>
    <row r="3282" spans="13:13">
      <c r="M3282" s="129"/>
    </row>
    <row r="3283" spans="13:13">
      <c r="M3283" s="129"/>
    </row>
    <row r="3284" spans="13:13">
      <c r="M3284" s="129"/>
    </row>
    <row r="3285" spans="13:13">
      <c r="M3285" s="129"/>
    </row>
    <row r="3286" spans="13:13">
      <c r="M3286" s="129"/>
    </row>
    <row r="3287" spans="13:13">
      <c r="M3287" s="129"/>
    </row>
    <row r="3288" spans="13:13">
      <c r="M3288" s="129"/>
    </row>
    <row r="3289" spans="13:13">
      <c r="M3289" s="129"/>
    </row>
    <row r="3290" spans="13:13">
      <c r="M3290" s="129"/>
    </row>
    <row r="3291" spans="13:13">
      <c r="M3291" s="129"/>
    </row>
    <row r="3292" spans="13:13">
      <c r="M3292" s="129"/>
    </row>
    <row r="3293" spans="13:13">
      <c r="M3293" s="129"/>
    </row>
    <row r="3294" spans="13:13">
      <c r="M3294" s="129"/>
    </row>
    <row r="3295" spans="13:13">
      <c r="M3295" s="129"/>
    </row>
    <row r="3296" spans="13:13">
      <c r="M3296" s="129"/>
    </row>
    <row r="3297" spans="13:13">
      <c r="M3297" s="129"/>
    </row>
    <row r="3298" spans="13:13">
      <c r="M3298" s="129"/>
    </row>
    <row r="3299" spans="13:13">
      <c r="M3299" s="129"/>
    </row>
    <row r="3300" spans="13:13">
      <c r="M3300" s="129"/>
    </row>
    <row r="3301" spans="13:13">
      <c r="M3301" s="129"/>
    </row>
    <row r="3302" spans="13:13">
      <c r="M3302" s="129"/>
    </row>
    <row r="3303" spans="13:13">
      <c r="M3303" s="129"/>
    </row>
    <row r="3304" spans="13:13">
      <c r="M3304" s="129"/>
    </row>
    <row r="3305" spans="13:13">
      <c r="M3305" s="129"/>
    </row>
    <row r="3306" spans="13:13">
      <c r="M3306" s="129"/>
    </row>
    <row r="3307" spans="13:13">
      <c r="M3307" s="129"/>
    </row>
    <row r="3308" spans="13:13">
      <c r="M3308" s="129"/>
    </row>
    <row r="3309" spans="13:13">
      <c r="M3309" s="129"/>
    </row>
    <row r="3310" spans="13:13">
      <c r="M3310" s="129"/>
    </row>
    <row r="3311" spans="13:13">
      <c r="M3311" s="129"/>
    </row>
    <row r="3312" spans="13:13">
      <c r="M3312" s="129"/>
    </row>
    <row r="3313" spans="13:13">
      <c r="M3313" s="129"/>
    </row>
    <row r="3314" spans="13:13">
      <c r="M3314" s="129"/>
    </row>
    <row r="3315" spans="13:13">
      <c r="M3315" s="129"/>
    </row>
    <row r="3316" spans="13:13">
      <c r="M3316" s="129"/>
    </row>
    <row r="3317" spans="13:13">
      <c r="M3317" s="129"/>
    </row>
    <row r="3318" spans="13:13">
      <c r="M3318" s="129"/>
    </row>
    <row r="3319" spans="13:13">
      <c r="M3319" s="129"/>
    </row>
    <row r="3320" spans="13:13">
      <c r="M3320" s="129"/>
    </row>
    <row r="3321" spans="13:13">
      <c r="M3321" s="129"/>
    </row>
    <row r="3322" spans="13:13">
      <c r="M3322" s="129"/>
    </row>
    <row r="3323" spans="13:13">
      <c r="M3323" s="129"/>
    </row>
    <row r="3324" spans="13:13">
      <c r="M3324" s="129"/>
    </row>
    <row r="3325" spans="13:13">
      <c r="M3325" s="129"/>
    </row>
    <row r="3326" spans="13:13">
      <c r="M3326" s="129"/>
    </row>
    <row r="3327" spans="13:13">
      <c r="M3327" s="129"/>
    </row>
    <row r="3328" spans="13:13">
      <c r="M3328" s="129"/>
    </row>
    <row r="3329" spans="13:13">
      <c r="M3329" s="129"/>
    </row>
    <row r="3330" spans="13:13">
      <c r="M3330" s="129"/>
    </row>
    <row r="3331" spans="13:13">
      <c r="M3331" s="129"/>
    </row>
    <row r="3332" spans="13:13">
      <c r="M3332" s="129"/>
    </row>
    <row r="3333" spans="13:13">
      <c r="M3333" s="129"/>
    </row>
    <row r="3334" spans="13:13">
      <c r="M3334" s="129"/>
    </row>
    <row r="3335" spans="13:13">
      <c r="M3335" s="129"/>
    </row>
    <row r="3336" spans="13:13">
      <c r="M3336" s="129"/>
    </row>
    <row r="3337" spans="13:13">
      <c r="M3337" s="129"/>
    </row>
    <row r="3338" spans="13:13">
      <c r="M3338" s="129"/>
    </row>
    <row r="3339" spans="13:13">
      <c r="M3339" s="129"/>
    </row>
    <row r="3340" spans="13:13">
      <c r="M3340" s="129"/>
    </row>
    <row r="3341" spans="13:13">
      <c r="M3341" s="129"/>
    </row>
    <row r="3342" spans="13:13">
      <c r="M3342" s="129"/>
    </row>
    <row r="3343" spans="13:13">
      <c r="M3343" s="129"/>
    </row>
    <row r="3344" spans="13:13">
      <c r="M3344" s="129"/>
    </row>
    <row r="3345" spans="13:13">
      <c r="M3345" s="129"/>
    </row>
    <row r="3346" spans="13:13">
      <c r="M3346" s="129"/>
    </row>
    <row r="3347" spans="13:13">
      <c r="M3347" s="129"/>
    </row>
    <row r="3348" spans="13:13">
      <c r="M3348" s="129"/>
    </row>
    <row r="3349" spans="13:13">
      <c r="M3349" s="129"/>
    </row>
    <row r="3350" spans="13:13">
      <c r="M3350" s="129"/>
    </row>
    <row r="3351" spans="13:13">
      <c r="M3351" s="129"/>
    </row>
    <row r="3352" spans="13:13">
      <c r="M3352" s="129"/>
    </row>
    <row r="3353" spans="13:13">
      <c r="M3353" s="129"/>
    </row>
    <row r="3354" spans="13:13">
      <c r="M3354" s="129"/>
    </row>
    <row r="3355" spans="13:13">
      <c r="M3355" s="129"/>
    </row>
    <row r="3356" spans="13:13">
      <c r="M3356" s="129"/>
    </row>
    <row r="3357" spans="13:13">
      <c r="M3357" s="129"/>
    </row>
    <row r="3358" spans="13:13">
      <c r="M3358" s="129"/>
    </row>
    <row r="3359" spans="13:13">
      <c r="M3359" s="129"/>
    </row>
    <row r="3360" spans="13:13">
      <c r="M3360" s="129"/>
    </row>
    <row r="3361" spans="13:13">
      <c r="M3361" s="129"/>
    </row>
    <row r="3362" spans="13:13">
      <c r="M3362" s="129"/>
    </row>
    <row r="3363" spans="13:13">
      <c r="M3363" s="129"/>
    </row>
    <row r="3364" spans="13:13">
      <c r="M3364" s="129"/>
    </row>
    <row r="3365" spans="13:13">
      <c r="M3365" s="129"/>
    </row>
    <row r="3366" spans="13:13">
      <c r="M3366" s="129"/>
    </row>
    <row r="3367" spans="13:13">
      <c r="M3367" s="129"/>
    </row>
    <row r="3368" spans="13:13">
      <c r="M3368" s="129"/>
    </row>
    <row r="3369" spans="13:13">
      <c r="M3369" s="129"/>
    </row>
    <row r="3370" spans="13:13">
      <c r="M3370" s="129"/>
    </row>
    <row r="3371" spans="13:13">
      <c r="M3371" s="129"/>
    </row>
    <row r="3372" spans="13:13">
      <c r="M3372" s="129"/>
    </row>
    <row r="3373" spans="13:13">
      <c r="M3373" s="129"/>
    </row>
    <row r="3374" spans="13:13">
      <c r="M3374" s="129"/>
    </row>
    <row r="3375" spans="13:13">
      <c r="M3375" s="129"/>
    </row>
    <row r="3376" spans="13:13">
      <c r="M3376" s="129"/>
    </row>
    <row r="3377" spans="13:13">
      <c r="M3377" s="129"/>
    </row>
    <row r="3378" spans="13:13">
      <c r="M3378" s="129"/>
    </row>
    <row r="3379" spans="13:13">
      <c r="M3379" s="129"/>
    </row>
    <row r="3380" spans="13:13">
      <c r="M3380" s="129"/>
    </row>
    <row r="3381" spans="13:13">
      <c r="M3381" s="129"/>
    </row>
    <row r="3382" spans="13:13">
      <c r="M3382" s="129"/>
    </row>
    <row r="3383" spans="13:13">
      <c r="M3383" s="129"/>
    </row>
    <row r="3384" spans="13:13">
      <c r="M3384" s="129"/>
    </row>
    <row r="3385" spans="13:13">
      <c r="M3385" s="129"/>
    </row>
    <row r="3386" spans="13:13">
      <c r="M3386" s="129"/>
    </row>
    <row r="3387" spans="13:13">
      <c r="M3387" s="129"/>
    </row>
    <row r="3388" spans="13:13">
      <c r="M3388" s="129"/>
    </row>
    <row r="3389" spans="13:13">
      <c r="M3389" s="129"/>
    </row>
    <row r="3390" spans="13:13">
      <c r="M3390" s="129"/>
    </row>
    <row r="3391" spans="13:13">
      <c r="M3391" s="129"/>
    </row>
    <row r="3392" spans="13:13">
      <c r="M3392" s="129"/>
    </row>
    <row r="3393" spans="13:13">
      <c r="M3393" s="129"/>
    </row>
    <row r="3394" spans="13:13">
      <c r="M3394" s="129"/>
    </row>
    <row r="3395" spans="13:13">
      <c r="M3395" s="129"/>
    </row>
    <row r="3396" spans="13:13">
      <c r="M3396" s="129"/>
    </row>
    <row r="3397" spans="13:13">
      <c r="M3397" s="129"/>
    </row>
    <row r="3398" spans="13:13">
      <c r="M3398" s="129"/>
    </row>
    <row r="3399" spans="13:13">
      <c r="M3399" s="129"/>
    </row>
    <row r="3400" spans="13:13">
      <c r="M3400" s="129"/>
    </row>
    <row r="3401" spans="13:13">
      <c r="M3401" s="129"/>
    </row>
    <row r="3402" spans="13:13">
      <c r="M3402" s="129"/>
    </row>
    <row r="3403" spans="13:13">
      <c r="M3403" s="129"/>
    </row>
    <row r="3404" spans="13:13">
      <c r="M3404" s="129"/>
    </row>
    <row r="3405" spans="13:13">
      <c r="M3405" s="129"/>
    </row>
    <row r="3406" spans="13:13">
      <c r="M3406" s="129"/>
    </row>
    <row r="3407" spans="13:13">
      <c r="M3407" s="129"/>
    </row>
    <row r="3408" spans="13:13">
      <c r="M3408" s="129"/>
    </row>
    <row r="3409" spans="13:13">
      <c r="M3409" s="129"/>
    </row>
    <row r="3410" spans="13:13">
      <c r="M3410" s="129"/>
    </row>
    <row r="3411" spans="13:13">
      <c r="M3411" s="129"/>
    </row>
    <row r="3412" spans="13:13">
      <c r="M3412" s="129"/>
    </row>
    <row r="3413" spans="13:13">
      <c r="M3413" s="129"/>
    </row>
    <row r="3414" spans="13:13">
      <c r="M3414" s="129"/>
    </row>
    <row r="3415" spans="13:13">
      <c r="M3415" s="129"/>
    </row>
    <row r="3416" spans="13:13">
      <c r="M3416" s="129"/>
    </row>
    <row r="3417" spans="13:13">
      <c r="M3417" s="129"/>
    </row>
    <row r="3418" spans="13:13">
      <c r="M3418" s="129"/>
    </row>
    <row r="3419" spans="13:13">
      <c r="M3419" s="129"/>
    </row>
    <row r="3420" spans="13:13">
      <c r="M3420" s="129"/>
    </row>
    <row r="3421" spans="13:13">
      <c r="M3421" s="129"/>
    </row>
    <row r="3422" spans="13:13">
      <c r="M3422" s="129"/>
    </row>
    <row r="3423" spans="13:13">
      <c r="M3423" s="129"/>
    </row>
    <row r="3424" spans="13:13">
      <c r="M3424" s="129"/>
    </row>
    <row r="3425" spans="13:13">
      <c r="M3425" s="129"/>
    </row>
    <row r="3426" spans="13:13">
      <c r="M3426" s="129"/>
    </row>
    <row r="3427" spans="13:13">
      <c r="M3427" s="129"/>
    </row>
    <row r="3428" spans="13:13">
      <c r="M3428" s="129"/>
    </row>
    <row r="3429" spans="13:13">
      <c r="M3429" s="129"/>
    </row>
    <row r="3430" spans="13:13">
      <c r="M3430" s="129"/>
    </row>
    <row r="3431" spans="13:13">
      <c r="M3431" s="129"/>
    </row>
    <row r="3432" spans="13:13">
      <c r="M3432" s="129"/>
    </row>
    <row r="3433" spans="13:13">
      <c r="M3433" s="129"/>
    </row>
    <row r="3434" spans="13:13">
      <c r="M3434" s="129"/>
    </row>
    <row r="3435" spans="13:13">
      <c r="M3435" s="129"/>
    </row>
    <row r="3436" spans="13:13">
      <c r="M3436" s="129"/>
    </row>
    <row r="3437" spans="13:13">
      <c r="M3437" s="129"/>
    </row>
    <row r="3438" spans="13:13">
      <c r="M3438" s="129"/>
    </row>
    <row r="3439" spans="13:13">
      <c r="M3439" s="129"/>
    </row>
    <row r="3440" spans="13:13">
      <c r="M3440" s="129"/>
    </row>
    <row r="3441" spans="13:13">
      <c r="M3441" s="129"/>
    </row>
    <row r="3442" spans="13:13">
      <c r="M3442" s="129"/>
    </row>
    <row r="3443" spans="13:13">
      <c r="M3443" s="129"/>
    </row>
    <row r="3444" spans="13:13">
      <c r="M3444" s="129"/>
    </row>
    <row r="3445" spans="13:13">
      <c r="M3445" s="129"/>
    </row>
    <row r="3446" spans="13:13">
      <c r="M3446" s="129"/>
    </row>
    <row r="3447" spans="13:13">
      <c r="M3447" s="129"/>
    </row>
    <row r="3448" spans="13:13">
      <c r="M3448" s="129"/>
    </row>
    <row r="3449" spans="13:13">
      <c r="M3449" s="129"/>
    </row>
    <row r="3450" spans="13:13">
      <c r="M3450" s="129"/>
    </row>
    <row r="3451" spans="13:13">
      <c r="M3451" s="129"/>
    </row>
    <row r="3452" spans="13:13">
      <c r="M3452" s="129"/>
    </row>
    <row r="3453" spans="13:13">
      <c r="M3453" s="129"/>
    </row>
    <row r="3454" spans="13:13">
      <c r="M3454" s="129"/>
    </row>
    <row r="3455" spans="13:13">
      <c r="M3455" s="129"/>
    </row>
    <row r="3456" spans="13:13">
      <c r="M3456" s="129"/>
    </row>
    <row r="3457" spans="13:13">
      <c r="M3457" s="129"/>
    </row>
    <row r="3458" spans="13:13">
      <c r="M3458" s="129"/>
    </row>
    <row r="3459" spans="13:13">
      <c r="M3459" s="129"/>
    </row>
    <row r="3460" spans="13:13">
      <c r="M3460" s="129"/>
    </row>
    <row r="3461" spans="13:13">
      <c r="M3461" s="129"/>
    </row>
    <row r="3462" spans="13:13">
      <c r="M3462" s="129"/>
    </row>
    <row r="3463" spans="13:13">
      <c r="M3463" s="129"/>
    </row>
    <row r="3464" spans="13:13">
      <c r="M3464" s="129"/>
    </row>
    <row r="3465" spans="13:13">
      <c r="M3465" s="129"/>
    </row>
    <row r="3466" spans="13:13">
      <c r="M3466" s="129"/>
    </row>
    <row r="3467" spans="13:13">
      <c r="M3467" s="129"/>
    </row>
    <row r="3468" spans="13:13">
      <c r="M3468" s="129"/>
    </row>
    <row r="3469" spans="13:13">
      <c r="M3469" s="129"/>
    </row>
    <row r="3470" spans="13:13">
      <c r="M3470" s="129"/>
    </row>
    <row r="3471" spans="13:13">
      <c r="M3471" s="129"/>
    </row>
    <row r="3472" spans="13:13">
      <c r="M3472" s="129"/>
    </row>
    <row r="3473" spans="13:13">
      <c r="M3473" s="129"/>
    </row>
    <row r="3474" spans="13:13">
      <c r="M3474" s="129"/>
    </row>
    <row r="3475" spans="13:13">
      <c r="M3475" s="129"/>
    </row>
    <row r="3476" spans="13:13">
      <c r="M3476" s="129"/>
    </row>
    <row r="3477" spans="13:13">
      <c r="M3477" s="129"/>
    </row>
    <row r="3478" spans="13:13">
      <c r="M3478" s="129"/>
    </row>
    <row r="3479" spans="13:13">
      <c r="M3479" s="129"/>
    </row>
    <row r="3480" spans="13:13">
      <c r="M3480" s="129"/>
    </row>
    <row r="3481" spans="13:13">
      <c r="M3481" s="129"/>
    </row>
    <row r="3482" spans="13:13">
      <c r="M3482" s="129"/>
    </row>
    <row r="3483" spans="13:13">
      <c r="M3483" s="129"/>
    </row>
    <row r="3484" spans="13:13">
      <c r="M3484" s="129"/>
    </row>
    <row r="3485" spans="13:13">
      <c r="M3485" s="129"/>
    </row>
    <row r="3486" spans="13:13">
      <c r="M3486" s="129"/>
    </row>
    <row r="3487" spans="13:13">
      <c r="M3487" s="129"/>
    </row>
    <row r="3488" spans="13:13">
      <c r="M3488" s="129"/>
    </row>
    <row r="3489" spans="13:13">
      <c r="M3489" s="129"/>
    </row>
    <row r="3490" spans="13:13">
      <c r="M3490" s="129"/>
    </row>
    <row r="3491" spans="13:13">
      <c r="M3491" s="129"/>
    </row>
    <row r="3492" spans="13:13">
      <c r="M3492" s="129"/>
    </row>
    <row r="3493" spans="13:13">
      <c r="M3493" s="129"/>
    </row>
    <row r="3494" spans="13:13">
      <c r="M3494" s="129"/>
    </row>
    <row r="3495" spans="13:13">
      <c r="M3495" s="129"/>
    </row>
    <row r="3496" spans="13:13">
      <c r="M3496" s="129"/>
    </row>
    <row r="3497" spans="13:13">
      <c r="M3497" s="129"/>
    </row>
    <row r="3498" spans="13:13">
      <c r="M3498" s="129"/>
    </row>
    <row r="3499" spans="13:13">
      <c r="M3499" s="129"/>
    </row>
    <row r="3500" spans="13:13">
      <c r="M3500" s="129"/>
    </row>
    <row r="3501" spans="13:13">
      <c r="M3501" s="129"/>
    </row>
    <row r="3502" spans="13:13">
      <c r="M3502" s="129"/>
    </row>
    <row r="3503" spans="13:13">
      <c r="M3503" s="129"/>
    </row>
    <row r="3504" spans="13:13">
      <c r="M3504" s="129"/>
    </row>
    <row r="3505" spans="13:13">
      <c r="M3505" s="129"/>
    </row>
    <row r="3506" spans="13:13">
      <c r="M3506" s="129"/>
    </row>
    <row r="3507" spans="13:13">
      <c r="M3507" s="129"/>
    </row>
    <row r="3508" spans="13:13">
      <c r="M3508" s="129"/>
    </row>
    <row r="3509" spans="13:13">
      <c r="M3509" s="129"/>
    </row>
    <row r="3510" spans="13:13">
      <c r="M3510" s="129"/>
    </row>
    <row r="3511" spans="13:13">
      <c r="M3511" s="129"/>
    </row>
    <row r="3512" spans="13:13">
      <c r="M3512" s="129"/>
    </row>
    <row r="3513" spans="13:13">
      <c r="M3513" s="129"/>
    </row>
    <row r="3514" spans="13:13">
      <c r="M3514" s="129"/>
    </row>
    <row r="3515" spans="13:13">
      <c r="M3515" s="129"/>
    </row>
    <row r="3516" spans="13:13">
      <c r="M3516" s="129"/>
    </row>
    <row r="3517" spans="13:13">
      <c r="M3517" s="129"/>
    </row>
    <row r="3518" spans="13:13">
      <c r="M3518" s="129"/>
    </row>
    <row r="3519" spans="13:13">
      <c r="M3519" s="129"/>
    </row>
    <row r="3520" spans="13:13">
      <c r="M3520" s="129"/>
    </row>
    <row r="3521" spans="13:13">
      <c r="M3521" s="129"/>
    </row>
    <row r="3522" spans="13:13">
      <c r="M3522" s="129"/>
    </row>
    <row r="3523" spans="13:13">
      <c r="M3523" s="129"/>
    </row>
    <row r="3524" spans="13:13">
      <c r="M3524" s="129"/>
    </row>
    <row r="3525" spans="13:13">
      <c r="M3525" s="129"/>
    </row>
    <row r="3526" spans="13:13">
      <c r="M3526" s="129"/>
    </row>
    <row r="3527" spans="13:13">
      <c r="M3527" s="129"/>
    </row>
    <row r="3528" spans="13:13">
      <c r="M3528" s="129"/>
    </row>
    <row r="3529" spans="13:13">
      <c r="M3529" s="129"/>
    </row>
    <row r="3530" spans="13:13">
      <c r="M3530" s="129"/>
    </row>
    <row r="3531" spans="13:13">
      <c r="M3531" s="129"/>
    </row>
    <row r="3532" spans="13:13">
      <c r="M3532" s="129"/>
    </row>
    <row r="3533" spans="13:13">
      <c r="M3533" s="129"/>
    </row>
    <row r="3534" spans="13:13">
      <c r="M3534" s="129"/>
    </row>
    <row r="3535" spans="13:13">
      <c r="M3535" s="129"/>
    </row>
    <row r="3536" spans="13:13">
      <c r="M3536" s="129"/>
    </row>
    <row r="3537" spans="13:13">
      <c r="M3537" s="129"/>
    </row>
    <row r="3538" spans="13:13">
      <c r="M3538" s="129"/>
    </row>
    <row r="3539" spans="13:13">
      <c r="M3539" s="129"/>
    </row>
    <row r="3540" spans="13:13">
      <c r="M3540" s="129"/>
    </row>
    <row r="3541" spans="13:13">
      <c r="M3541" s="129"/>
    </row>
    <row r="3542" spans="13:13">
      <c r="M3542" s="129"/>
    </row>
    <row r="3543" spans="13:13">
      <c r="M3543" s="129"/>
    </row>
    <row r="3544" spans="13:13">
      <c r="M3544" s="129"/>
    </row>
    <row r="3545" spans="13:13">
      <c r="M3545" s="129"/>
    </row>
    <row r="3546" spans="13:13">
      <c r="M3546" s="129"/>
    </row>
    <row r="3547" spans="13:13">
      <c r="M3547" s="129"/>
    </row>
    <row r="3548" spans="13:13">
      <c r="M3548" s="129"/>
    </row>
    <row r="3549" spans="13:13">
      <c r="M3549" s="129"/>
    </row>
    <row r="3550" spans="13:13">
      <c r="M3550" s="129"/>
    </row>
    <row r="3551" spans="13:13">
      <c r="M3551" s="129"/>
    </row>
    <row r="3552" spans="13:13">
      <c r="M3552" s="129"/>
    </row>
    <row r="3553" spans="13:13">
      <c r="M3553" s="129"/>
    </row>
    <row r="3554" spans="13:13">
      <c r="M3554" s="129"/>
    </row>
    <row r="3555" spans="13:13">
      <c r="M3555" s="129"/>
    </row>
    <row r="3556" spans="13:13">
      <c r="M3556" s="129"/>
    </row>
    <row r="3557" spans="13:13">
      <c r="M3557" s="129"/>
    </row>
    <row r="3558" spans="13:13">
      <c r="M3558" s="129"/>
    </row>
    <row r="3559" spans="13:13">
      <c r="M3559" s="129"/>
    </row>
    <row r="3560" spans="13:13">
      <c r="M3560" s="129"/>
    </row>
    <row r="3561" spans="13:13">
      <c r="M3561" s="129"/>
    </row>
    <row r="3562" spans="13:13">
      <c r="M3562" s="129"/>
    </row>
    <row r="3563" spans="13:13">
      <c r="M3563" s="129"/>
    </row>
    <row r="3564" spans="13:13">
      <c r="M3564" s="129"/>
    </row>
    <row r="3565" spans="13:13">
      <c r="M3565" s="129"/>
    </row>
    <row r="3566" spans="13:13">
      <c r="M3566" s="129"/>
    </row>
    <row r="3567" spans="13:13">
      <c r="M3567" s="129"/>
    </row>
    <row r="3568" spans="13:13">
      <c r="M3568" s="129"/>
    </row>
    <row r="3569" spans="13:13">
      <c r="M3569" s="129"/>
    </row>
    <row r="3570" spans="13:13">
      <c r="M3570" s="129"/>
    </row>
    <row r="3571" spans="13:13">
      <c r="M3571" s="129"/>
    </row>
    <row r="3572" spans="13:13">
      <c r="M3572" s="129"/>
    </row>
    <row r="3573" spans="13:13">
      <c r="M3573" s="129"/>
    </row>
    <row r="3574" spans="13:13">
      <c r="M3574" s="129"/>
    </row>
    <row r="3575" spans="13:13">
      <c r="M3575" s="129"/>
    </row>
    <row r="3576" spans="13:13">
      <c r="M3576" s="129"/>
    </row>
    <row r="3577" spans="13:13">
      <c r="M3577" s="129"/>
    </row>
    <row r="3578" spans="13:13">
      <c r="M3578" s="129"/>
    </row>
    <row r="3579" spans="13:13">
      <c r="M3579" s="129"/>
    </row>
    <row r="3580" spans="13:13">
      <c r="M3580" s="129"/>
    </row>
    <row r="3581" spans="13:13">
      <c r="M3581" s="129"/>
    </row>
    <row r="3582" spans="13:13">
      <c r="M3582" s="129"/>
    </row>
    <row r="3583" spans="13:13">
      <c r="M3583" s="129"/>
    </row>
    <row r="3584" spans="13:13">
      <c r="M3584" s="129"/>
    </row>
    <row r="3585" spans="13:13">
      <c r="M3585" s="129"/>
    </row>
    <row r="3586" spans="13:13">
      <c r="M3586" s="129"/>
    </row>
    <row r="3587" spans="13:13">
      <c r="M3587" s="129"/>
    </row>
    <row r="3588" spans="13:13">
      <c r="M3588" s="129"/>
    </row>
    <row r="3589" spans="13:13">
      <c r="M3589" s="129"/>
    </row>
    <row r="3590" spans="13:13">
      <c r="M3590" s="129"/>
    </row>
    <row r="3591" spans="13:13">
      <c r="M3591" s="129"/>
    </row>
    <row r="3592" spans="13:13">
      <c r="M3592" s="129"/>
    </row>
    <row r="3593" spans="13:13">
      <c r="M3593" s="129"/>
    </row>
    <row r="3594" spans="13:13">
      <c r="M3594" s="129"/>
    </row>
    <row r="3595" spans="13:13">
      <c r="M3595" s="129"/>
    </row>
    <row r="3596" spans="13:13">
      <c r="M3596" s="129"/>
    </row>
    <row r="3597" spans="13:13">
      <c r="M3597" s="129"/>
    </row>
    <row r="3598" spans="13:13">
      <c r="M3598" s="129"/>
    </row>
    <row r="3599" spans="13:13">
      <c r="M3599" s="129"/>
    </row>
    <row r="3600" spans="13:13">
      <c r="M3600" s="129"/>
    </row>
    <row r="3601" spans="13:13">
      <c r="M3601" s="129"/>
    </row>
    <row r="3602" spans="13:13">
      <c r="M3602" s="129"/>
    </row>
    <row r="3603" spans="13:13">
      <c r="M3603" s="129"/>
    </row>
    <row r="3604" spans="13:13">
      <c r="M3604" s="129"/>
    </row>
    <row r="3605" spans="13:13">
      <c r="M3605" s="129"/>
    </row>
    <row r="3606" spans="13:13">
      <c r="M3606" s="129"/>
    </row>
    <row r="3607" spans="13:13">
      <c r="M3607" s="129"/>
    </row>
    <row r="3608" spans="13:13">
      <c r="M3608" s="129"/>
    </row>
    <row r="3609" spans="13:13">
      <c r="M3609" s="129"/>
    </row>
    <row r="3610" spans="13:13">
      <c r="M3610" s="129"/>
    </row>
    <row r="3611" spans="13:13">
      <c r="M3611" s="129"/>
    </row>
    <row r="3612" spans="13:13">
      <c r="M3612" s="129"/>
    </row>
    <row r="3613" spans="13:13">
      <c r="M3613" s="129"/>
    </row>
    <row r="3614" spans="13:13">
      <c r="M3614" s="129"/>
    </row>
    <row r="3615" spans="13:13">
      <c r="M3615" s="129"/>
    </row>
    <row r="3616" spans="13:13">
      <c r="M3616" s="129"/>
    </row>
    <row r="3617" spans="13:13">
      <c r="M3617" s="129"/>
    </row>
    <row r="3618" spans="13:13">
      <c r="M3618" s="129"/>
    </row>
    <row r="3619" spans="13:13">
      <c r="M3619" s="129"/>
    </row>
    <row r="3620" spans="13:13">
      <c r="M3620" s="129"/>
    </row>
    <row r="3621" spans="13:13">
      <c r="M3621" s="129"/>
    </row>
    <row r="3622" spans="13:13">
      <c r="M3622" s="129"/>
    </row>
    <row r="3623" spans="13:13">
      <c r="M3623" s="129"/>
    </row>
    <row r="3624" spans="13:13">
      <c r="M3624" s="129"/>
    </row>
    <row r="3625" spans="13:13">
      <c r="M3625" s="129"/>
    </row>
    <row r="3626" spans="13:13">
      <c r="M3626" s="129"/>
    </row>
    <row r="3627" spans="13:13">
      <c r="M3627" s="129"/>
    </row>
    <row r="3628" spans="13:13">
      <c r="M3628" s="129"/>
    </row>
    <row r="3629" spans="13:13">
      <c r="M3629" s="129"/>
    </row>
    <row r="3630" spans="13:13">
      <c r="M3630" s="129"/>
    </row>
    <row r="3631" spans="13:13">
      <c r="M3631" s="129"/>
    </row>
    <row r="3632" spans="13:13">
      <c r="M3632" s="129"/>
    </row>
    <row r="3633" spans="13:13">
      <c r="M3633" s="129"/>
    </row>
    <row r="3634" spans="13:13">
      <c r="M3634" s="129"/>
    </row>
    <row r="3635" spans="13:13">
      <c r="M3635" s="129"/>
    </row>
    <row r="3636" spans="13:13">
      <c r="M3636" s="129"/>
    </row>
    <row r="3637" spans="13:13">
      <c r="M3637" s="129"/>
    </row>
    <row r="3638" spans="13:13">
      <c r="M3638" s="129"/>
    </row>
    <row r="3639" spans="13:13">
      <c r="M3639" s="129"/>
    </row>
    <row r="3640" spans="13:13">
      <c r="M3640" s="129"/>
    </row>
    <row r="3641" spans="13:13">
      <c r="M3641" s="129"/>
    </row>
    <row r="3642" spans="13:13">
      <c r="M3642" s="129"/>
    </row>
    <row r="3643" spans="13:13">
      <c r="M3643" s="129"/>
    </row>
    <row r="3644" spans="13:13">
      <c r="M3644" s="129"/>
    </row>
    <row r="3645" spans="13:13">
      <c r="M3645" s="129"/>
    </row>
    <row r="3646" spans="13:13">
      <c r="M3646" s="129"/>
    </row>
    <row r="3647" spans="13:13">
      <c r="M3647" s="129"/>
    </row>
    <row r="3648" spans="13:13">
      <c r="M3648" s="129"/>
    </row>
    <row r="3649" spans="13:13">
      <c r="M3649" s="129"/>
    </row>
    <row r="3650" spans="13:13">
      <c r="M3650" s="129"/>
    </row>
    <row r="3651" spans="13:13">
      <c r="M3651" s="129"/>
    </row>
    <row r="3652" spans="13:13">
      <c r="M3652" s="129"/>
    </row>
    <row r="3653" spans="13:13">
      <c r="M3653" s="129"/>
    </row>
    <row r="3654" spans="13:13">
      <c r="M3654" s="129"/>
    </row>
    <row r="3655" spans="13:13">
      <c r="M3655" s="129"/>
    </row>
    <row r="3656" spans="13:13">
      <c r="M3656" s="129"/>
    </row>
    <row r="3657" spans="13:13">
      <c r="M3657" s="129"/>
    </row>
    <row r="3658" spans="13:13">
      <c r="M3658" s="129"/>
    </row>
    <row r="3659" spans="13:13">
      <c r="M3659" s="129"/>
    </row>
    <row r="3660" spans="13:13">
      <c r="M3660" s="129"/>
    </row>
    <row r="3661" spans="13:13">
      <c r="M3661" s="129"/>
    </row>
    <row r="3662" spans="13:13">
      <c r="M3662" s="129"/>
    </row>
    <row r="3663" spans="13:13">
      <c r="M3663" s="129"/>
    </row>
    <row r="3664" spans="13:13">
      <c r="M3664" s="129"/>
    </row>
    <row r="3665" spans="13:13">
      <c r="M3665" s="129"/>
    </row>
    <row r="3666" spans="13:13">
      <c r="M3666" s="129"/>
    </row>
    <row r="3667" spans="13:13">
      <c r="M3667" s="129"/>
    </row>
    <row r="3668" spans="13:13">
      <c r="M3668" s="129"/>
    </row>
    <row r="3669" spans="13:13">
      <c r="M3669" s="129"/>
    </row>
    <row r="3670" spans="13:13">
      <c r="M3670" s="129"/>
    </row>
    <row r="3671" spans="13:13">
      <c r="M3671" s="129"/>
    </row>
    <row r="3672" spans="13:13">
      <c r="M3672" s="129"/>
    </row>
    <row r="3673" spans="13:13">
      <c r="M3673" s="129"/>
    </row>
    <row r="3674" spans="13:13">
      <c r="M3674" s="129"/>
    </row>
    <row r="3675" spans="13:13">
      <c r="M3675" s="129"/>
    </row>
    <row r="3676" spans="13:13">
      <c r="M3676" s="129"/>
    </row>
    <row r="3677" spans="13:13">
      <c r="M3677" s="129"/>
    </row>
    <row r="3678" spans="13:13">
      <c r="M3678" s="129"/>
    </row>
    <row r="3679" spans="13:13">
      <c r="M3679" s="129"/>
    </row>
    <row r="3680" spans="13:13">
      <c r="M3680" s="129"/>
    </row>
    <row r="3681" spans="13:13">
      <c r="M3681" s="129"/>
    </row>
    <row r="3682" spans="13:13">
      <c r="M3682" s="129"/>
    </row>
    <row r="3683" spans="13:13">
      <c r="M3683" s="129"/>
    </row>
    <row r="3684" spans="13:13">
      <c r="M3684" s="129"/>
    </row>
    <row r="3685" spans="13:13">
      <c r="M3685" s="129"/>
    </row>
    <row r="3686" spans="13:13">
      <c r="M3686" s="129"/>
    </row>
    <row r="3687" spans="13:13">
      <c r="M3687" s="129"/>
    </row>
    <row r="3688" spans="13:13">
      <c r="M3688" s="129"/>
    </row>
    <row r="3689" spans="13:13">
      <c r="M3689" s="129"/>
    </row>
    <row r="3690" spans="13:13">
      <c r="M3690" s="129"/>
    </row>
    <row r="3691" spans="13:13">
      <c r="M3691" s="129"/>
    </row>
    <row r="3692" spans="13:13">
      <c r="M3692" s="129"/>
    </row>
    <row r="3693" spans="13:13">
      <c r="M3693" s="129"/>
    </row>
    <row r="3694" spans="13:13">
      <c r="M3694" s="129"/>
    </row>
    <row r="3695" spans="13:13">
      <c r="M3695" s="129"/>
    </row>
    <row r="3696" spans="13:13">
      <c r="M3696" s="129"/>
    </row>
    <row r="3697" spans="13:13">
      <c r="M3697" s="129"/>
    </row>
    <row r="3698" spans="13:13">
      <c r="M3698" s="129"/>
    </row>
    <row r="3699" spans="13:13">
      <c r="M3699" s="129"/>
    </row>
    <row r="3700" spans="13:13">
      <c r="M3700" s="129"/>
    </row>
    <row r="3701" spans="13:13">
      <c r="M3701" s="129"/>
    </row>
    <row r="3702" spans="13:13">
      <c r="M3702" s="129"/>
    </row>
    <row r="3703" spans="13:13">
      <c r="M3703" s="129"/>
    </row>
    <row r="3704" spans="13:13">
      <c r="M3704" s="129"/>
    </row>
    <row r="3705" spans="13:13">
      <c r="M3705" s="129"/>
    </row>
    <row r="3706" spans="13:13">
      <c r="M3706" s="129"/>
    </row>
    <row r="3707" spans="13:13">
      <c r="M3707" s="129"/>
    </row>
    <row r="3708" spans="13:13">
      <c r="M3708" s="129"/>
    </row>
    <row r="3709" spans="13:13">
      <c r="M3709" s="129"/>
    </row>
    <row r="3710" spans="13:13">
      <c r="M3710" s="129"/>
    </row>
    <row r="3711" spans="13:13">
      <c r="M3711" s="129"/>
    </row>
    <row r="3712" spans="13:13">
      <c r="M3712" s="129"/>
    </row>
    <row r="3713" spans="13:13">
      <c r="M3713" s="129"/>
    </row>
    <row r="3714" spans="13:13">
      <c r="M3714" s="129"/>
    </row>
    <row r="3715" spans="13:13">
      <c r="M3715" s="129"/>
    </row>
    <row r="3716" spans="13:13">
      <c r="M3716" s="129"/>
    </row>
    <row r="3717" spans="13:13">
      <c r="M3717" s="129"/>
    </row>
    <row r="3718" spans="13:13">
      <c r="M3718" s="129"/>
    </row>
    <row r="3719" spans="13:13">
      <c r="M3719" s="129"/>
    </row>
    <row r="3720" spans="13:13">
      <c r="M3720" s="129"/>
    </row>
    <row r="3721" spans="13:13">
      <c r="M3721" s="129"/>
    </row>
    <row r="3722" spans="13:13">
      <c r="M3722" s="129"/>
    </row>
    <row r="3723" spans="13:13">
      <c r="M3723" s="129"/>
    </row>
    <row r="3724" spans="13:13">
      <c r="M3724" s="129"/>
    </row>
    <row r="3725" spans="13:13">
      <c r="M3725" s="129"/>
    </row>
    <row r="3726" spans="13:13">
      <c r="M3726" s="129"/>
    </row>
    <row r="3727" spans="13:13">
      <c r="M3727" s="129"/>
    </row>
    <row r="3728" spans="13:13">
      <c r="M3728" s="129"/>
    </row>
    <row r="3729" spans="13:13">
      <c r="M3729" s="129"/>
    </row>
    <row r="3730" spans="13:13">
      <c r="M3730" s="129"/>
    </row>
    <row r="3731" spans="13:13">
      <c r="M3731" s="129"/>
    </row>
    <row r="3732" spans="13:13">
      <c r="M3732" s="129"/>
    </row>
    <row r="3733" spans="13:13">
      <c r="M3733" s="129"/>
    </row>
    <row r="3734" spans="13:13">
      <c r="M3734" s="129"/>
    </row>
    <row r="3735" spans="13:13">
      <c r="M3735" s="129"/>
    </row>
    <row r="3736" spans="13:13">
      <c r="M3736" s="129"/>
    </row>
    <row r="3737" spans="13:13">
      <c r="M3737" s="129"/>
    </row>
    <row r="3738" spans="13:13">
      <c r="M3738" s="129"/>
    </row>
    <row r="3739" spans="13:13">
      <c r="M3739" s="129"/>
    </row>
    <row r="3740" spans="13:13">
      <c r="M3740" s="129"/>
    </row>
    <row r="3741" spans="13:13">
      <c r="M3741" s="129"/>
    </row>
    <row r="3742" spans="13:13">
      <c r="M3742" s="129"/>
    </row>
    <row r="3743" spans="13:13">
      <c r="M3743" s="129"/>
    </row>
    <row r="3744" spans="13:13">
      <c r="M3744" s="129"/>
    </row>
    <row r="3745" spans="13:13">
      <c r="M3745" s="129"/>
    </row>
    <row r="3746" spans="13:13">
      <c r="M3746" s="129"/>
    </row>
    <row r="3747" spans="13:13">
      <c r="M3747" s="129"/>
    </row>
    <row r="3748" spans="13:13">
      <c r="M3748" s="129"/>
    </row>
    <row r="3749" spans="13:13">
      <c r="M3749" s="129"/>
    </row>
    <row r="3750" spans="13:13">
      <c r="M3750" s="129"/>
    </row>
    <row r="3751" spans="13:13">
      <c r="M3751" s="129"/>
    </row>
    <row r="3752" spans="13:13">
      <c r="M3752" s="129"/>
    </row>
    <row r="3753" spans="13:13">
      <c r="M3753" s="129"/>
    </row>
    <row r="3754" spans="13:13">
      <c r="M3754" s="129"/>
    </row>
    <row r="3755" spans="13:13">
      <c r="M3755" s="129"/>
    </row>
    <row r="3756" spans="13:13">
      <c r="M3756" s="129"/>
    </row>
    <row r="3757" spans="13:13">
      <c r="M3757" s="129"/>
    </row>
    <row r="3758" spans="13:13">
      <c r="M3758" s="129"/>
    </row>
    <row r="3759" spans="13:13">
      <c r="M3759" s="129"/>
    </row>
    <row r="3760" spans="13:13">
      <c r="M3760" s="129"/>
    </row>
    <row r="3761" spans="13:13">
      <c r="M3761" s="129"/>
    </row>
    <row r="3762" spans="13:13">
      <c r="M3762" s="129"/>
    </row>
    <row r="3763" spans="13:13">
      <c r="M3763" s="129"/>
    </row>
    <row r="3764" spans="13:13">
      <c r="M3764" s="129"/>
    </row>
    <row r="3765" spans="13:13">
      <c r="M3765" s="129"/>
    </row>
    <row r="3766" spans="13:13">
      <c r="M3766" s="129"/>
    </row>
    <row r="3767" spans="13:13">
      <c r="M3767" s="129"/>
    </row>
    <row r="3768" spans="13:13">
      <c r="M3768" s="129"/>
    </row>
    <row r="3769" spans="13:13">
      <c r="M3769" s="129"/>
    </row>
    <row r="3770" spans="13:13">
      <c r="M3770" s="129"/>
    </row>
    <row r="3771" spans="13:13">
      <c r="M3771" s="129"/>
    </row>
    <row r="3772" spans="13:13">
      <c r="M3772" s="129"/>
    </row>
    <row r="3773" spans="13:13">
      <c r="M3773" s="129"/>
    </row>
    <row r="3774" spans="13:13">
      <c r="M3774" s="129"/>
    </row>
    <row r="3775" spans="13:13">
      <c r="M3775" s="129"/>
    </row>
    <row r="3776" spans="13:13">
      <c r="M3776" s="129"/>
    </row>
    <row r="3777" spans="13:13">
      <c r="M3777" s="129"/>
    </row>
    <row r="3778" spans="13:13">
      <c r="M3778" s="129"/>
    </row>
    <row r="3779" spans="13:13">
      <c r="M3779" s="129"/>
    </row>
    <row r="3780" spans="13:13">
      <c r="M3780" s="129"/>
    </row>
    <row r="3781" spans="13:13">
      <c r="M3781" s="129"/>
    </row>
    <row r="3782" spans="13:13">
      <c r="M3782" s="129"/>
    </row>
    <row r="3783" spans="13:13">
      <c r="M3783" s="129"/>
    </row>
    <row r="3784" spans="13:13">
      <c r="M3784" s="129"/>
    </row>
    <row r="3785" spans="13:13">
      <c r="M3785" s="129"/>
    </row>
    <row r="3786" spans="13:13">
      <c r="M3786" s="129"/>
    </row>
    <row r="3787" spans="13:13">
      <c r="M3787" s="129"/>
    </row>
    <row r="3788" spans="13:13">
      <c r="M3788" s="129"/>
    </row>
    <row r="3789" spans="13:13">
      <c r="M3789" s="129"/>
    </row>
    <row r="3790" spans="13:13">
      <c r="M3790" s="129"/>
    </row>
    <row r="3791" spans="13:13">
      <c r="M3791" s="129"/>
    </row>
    <row r="3792" spans="13:13">
      <c r="M3792" s="129"/>
    </row>
    <row r="3793" spans="13:13">
      <c r="M3793" s="129"/>
    </row>
    <row r="3794" spans="13:13">
      <c r="M3794" s="129"/>
    </row>
    <row r="3795" spans="13:13">
      <c r="M3795" s="129"/>
    </row>
    <row r="3796" spans="13:13">
      <c r="M3796" s="129"/>
    </row>
    <row r="3797" spans="13:13">
      <c r="M3797" s="129"/>
    </row>
    <row r="3798" spans="13:13">
      <c r="M3798" s="129"/>
    </row>
    <row r="3799" spans="13:13">
      <c r="M3799" s="129"/>
    </row>
    <row r="3800" spans="13:13">
      <c r="M3800" s="129"/>
    </row>
    <row r="3801" spans="13:13">
      <c r="M3801" s="129"/>
    </row>
    <row r="3802" spans="13:13">
      <c r="M3802" s="129"/>
    </row>
    <row r="3803" spans="13:13">
      <c r="M3803" s="129"/>
    </row>
    <row r="3804" spans="13:13">
      <c r="M3804" s="129"/>
    </row>
    <row r="3805" spans="13:13">
      <c r="M3805" s="129"/>
    </row>
    <row r="3806" spans="13:13">
      <c r="M3806" s="129"/>
    </row>
    <row r="3807" spans="13:13">
      <c r="M3807" s="129"/>
    </row>
    <row r="3808" spans="13:13">
      <c r="M3808" s="129"/>
    </row>
    <row r="3809" spans="13:13">
      <c r="M3809" s="129"/>
    </row>
    <row r="3810" spans="13:13">
      <c r="M3810" s="129"/>
    </row>
    <row r="3811" spans="13:13">
      <c r="M3811" s="129"/>
    </row>
    <row r="3812" spans="13:13">
      <c r="M3812" s="129"/>
    </row>
    <row r="3813" spans="13:13">
      <c r="M3813" s="129"/>
    </row>
    <row r="3814" spans="13:13">
      <c r="M3814" s="129"/>
    </row>
    <row r="3815" spans="13:13">
      <c r="M3815" s="129"/>
    </row>
    <row r="3816" spans="13:13">
      <c r="M3816" s="129"/>
    </row>
    <row r="3817" spans="13:13">
      <c r="M3817" s="129"/>
    </row>
    <row r="3818" spans="13:13">
      <c r="M3818" s="129"/>
    </row>
    <row r="3819" spans="13:13">
      <c r="M3819" s="129"/>
    </row>
    <row r="3820" spans="13:13">
      <c r="M3820" s="129"/>
    </row>
    <row r="3821" spans="13:13">
      <c r="M3821" s="129"/>
    </row>
    <row r="3822" spans="13:13">
      <c r="M3822" s="129"/>
    </row>
    <row r="3823" spans="13:13">
      <c r="M3823" s="129"/>
    </row>
    <row r="3824" spans="13:13">
      <c r="M3824" s="129"/>
    </row>
    <row r="3825" spans="13:13">
      <c r="M3825" s="129"/>
    </row>
    <row r="3826" spans="13:13">
      <c r="M3826" s="129"/>
    </row>
    <row r="3827" spans="13:13">
      <c r="M3827" s="129"/>
    </row>
    <row r="3828" spans="13:13">
      <c r="M3828" s="129"/>
    </row>
    <row r="3829" spans="13:13">
      <c r="M3829" s="129"/>
    </row>
    <row r="3830" spans="13:13">
      <c r="M3830" s="129"/>
    </row>
    <row r="3831" spans="13:13">
      <c r="M3831" s="129"/>
    </row>
    <row r="3832" spans="13:13">
      <c r="M3832" s="129"/>
    </row>
    <row r="3833" spans="13:13">
      <c r="M3833" s="129"/>
    </row>
    <row r="3834" spans="13:13">
      <c r="M3834" s="129"/>
    </row>
    <row r="3835" spans="13:13">
      <c r="M3835" s="129"/>
    </row>
    <row r="3836" spans="13:13">
      <c r="M3836" s="129"/>
    </row>
    <row r="3837" spans="13:13">
      <c r="M3837" s="129"/>
    </row>
    <row r="3838" spans="13:13">
      <c r="M3838" s="129"/>
    </row>
    <row r="3839" spans="13:13">
      <c r="M3839" s="129"/>
    </row>
    <row r="3840" spans="13:13">
      <c r="M3840" s="129"/>
    </row>
    <row r="3841" spans="13:13">
      <c r="M3841" s="129"/>
    </row>
    <row r="3842" spans="13:13">
      <c r="M3842" s="129"/>
    </row>
    <row r="3843" spans="13:13">
      <c r="M3843" s="129"/>
    </row>
    <row r="3844" spans="13:13">
      <c r="M3844" s="129"/>
    </row>
    <row r="3845" spans="13:13">
      <c r="M3845" s="129"/>
    </row>
    <row r="3846" spans="13:13">
      <c r="M3846" s="129"/>
    </row>
    <row r="3847" spans="13:13">
      <c r="M3847" s="129"/>
    </row>
    <row r="3848" spans="13:13">
      <c r="M3848" s="129"/>
    </row>
    <row r="3849" spans="13:13">
      <c r="M3849" s="129"/>
    </row>
    <row r="3850" spans="13:13">
      <c r="M3850" s="129"/>
    </row>
    <row r="3851" spans="13:13">
      <c r="M3851" s="129"/>
    </row>
    <row r="3852" spans="13:13">
      <c r="M3852" s="129"/>
    </row>
    <row r="3853" spans="13:13">
      <c r="M3853" s="129"/>
    </row>
    <row r="3854" spans="13:13">
      <c r="M3854" s="129"/>
    </row>
    <row r="3855" spans="13:13">
      <c r="M3855" s="129"/>
    </row>
    <row r="3856" spans="13:13">
      <c r="M3856" s="129"/>
    </row>
    <row r="3857" spans="13:13">
      <c r="M3857" s="129"/>
    </row>
    <row r="3858" spans="13:13">
      <c r="M3858" s="129"/>
    </row>
    <row r="3859" spans="13:13">
      <c r="M3859" s="129"/>
    </row>
    <row r="3860" spans="13:13">
      <c r="M3860" s="129"/>
    </row>
    <row r="3861" spans="13:13">
      <c r="M3861" s="129"/>
    </row>
    <row r="3862" spans="13:13">
      <c r="M3862" s="129"/>
    </row>
    <row r="3863" spans="13:13">
      <c r="M3863" s="129"/>
    </row>
    <row r="3864" spans="13:13">
      <c r="M3864" s="129"/>
    </row>
    <row r="3865" spans="13:13">
      <c r="M3865" s="129"/>
    </row>
    <row r="3866" spans="13:13">
      <c r="M3866" s="129"/>
    </row>
    <row r="3867" spans="13:13">
      <c r="M3867" s="129"/>
    </row>
    <row r="3868" spans="13:13">
      <c r="M3868" s="129"/>
    </row>
    <row r="3869" spans="13:13">
      <c r="M3869" s="129"/>
    </row>
    <row r="3870" spans="13:13">
      <c r="M3870" s="129"/>
    </row>
    <row r="3871" spans="13:13">
      <c r="M3871" s="129"/>
    </row>
    <row r="3872" spans="13:13">
      <c r="M3872" s="129"/>
    </row>
    <row r="3873" spans="13:13">
      <c r="M3873" s="129"/>
    </row>
    <row r="3874" spans="13:13">
      <c r="M3874" s="129"/>
    </row>
    <row r="3875" spans="13:13">
      <c r="M3875" s="129"/>
    </row>
    <row r="3876" spans="13:13">
      <c r="M3876" s="129"/>
    </row>
    <row r="3877" spans="13:13">
      <c r="M3877" s="129"/>
    </row>
    <row r="3878" spans="13:13">
      <c r="M3878" s="129"/>
    </row>
    <row r="3879" spans="13:13">
      <c r="M3879" s="129"/>
    </row>
    <row r="3880" spans="13:13">
      <c r="M3880" s="129"/>
    </row>
    <row r="3881" spans="13:13">
      <c r="M3881" s="129"/>
    </row>
    <row r="3882" spans="13:13">
      <c r="M3882" s="129"/>
    </row>
    <row r="3883" spans="13:13">
      <c r="M3883" s="129"/>
    </row>
    <row r="3884" spans="13:13">
      <c r="M3884" s="129"/>
    </row>
    <row r="3885" spans="13:13">
      <c r="M3885" s="129"/>
    </row>
    <row r="3886" spans="13:13">
      <c r="M3886" s="129"/>
    </row>
    <row r="3887" spans="13:13">
      <c r="M3887" s="129"/>
    </row>
    <row r="3888" spans="13:13">
      <c r="M3888" s="129"/>
    </row>
    <row r="3889" spans="13:13">
      <c r="M3889" s="129"/>
    </row>
    <row r="3890" spans="13:13">
      <c r="M3890" s="129"/>
    </row>
    <row r="3891" spans="13:13">
      <c r="M3891" s="129"/>
    </row>
    <row r="3892" spans="13:13">
      <c r="M3892" s="129"/>
    </row>
    <row r="3893" spans="13:13">
      <c r="M3893" s="129"/>
    </row>
    <row r="3894" spans="13:13">
      <c r="M3894" s="129"/>
    </row>
    <row r="3895" spans="13:13">
      <c r="M3895" s="129"/>
    </row>
    <row r="3896" spans="13:13">
      <c r="M3896" s="129"/>
    </row>
    <row r="3897" spans="13:13">
      <c r="M3897" s="129"/>
    </row>
    <row r="3898" spans="13:13">
      <c r="M3898" s="129"/>
    </row>
    <row r="3899" spans="13:13">
      <c r="M3899" s="129"/>
    </row>
    <row r="3900" spans="13:13">
      <c r="M3900" s="129"/>
    </row>
    <row r="3901" spans="13:13">
      <c r="M3901" s="129"/>
    </row>
    <row r="3902" spans="13:13">
      <c r="M3902" s="129"/>
    </row>
    <row r="3903" spans="13:13">
      <c r="M3903" s="129"/>
    </row>
    <row r="3904" spans="13:13">
      <c r="M3904" s="129"/>
    </row>
    <row r="3905" spans="13:13">
      <c r="M3905" s="129"/>
    </row>
    <row r="3906" spans="13:13">
      <c r="M3906" s="129"/>
    </row>
    <row r="3907" spans="13:13">
      <c r="M3907" s="129"/>
    </row>
    <row r="3908" spans="13:13">
      <c r="M3908" s="129"/>
    </row>
    <row r="3909" spans="13:13">
      <c r="M3909" s="129"/>
    </row>
    <row r="3910" spans="13:13">
      <c r="M3910" s="129"/>
    </row>
    <row r="3911" spans="13:13">
      <c r="M3911" s="129"/>
    </row>
    <row r="3912" spans="13:13">
      <c r="M3912" s="129"/>
    </row>
    <row r="3913" spans="13:13">
      <c r="M3913" s="129"/>
    </row>
    <row r="3914" spans="13:13">
      <c r="M3914" s="129"/>
    </row>
    <row r="3915" spans="13:13">
      <c r="M3915" s="129"/>
    </row>
    <row r="3916" spans="13:13">
      <c r="M3916" s="129"/>
    </row>
    <row r="3917" spans="13:13">
      <c r="M3917" s="129"/>
    </row>
    <row r="3918" spans="13:13">
      <c r="M3918" s="129"/>
    </row>
    <row r="3919" spans="13:13">
      <c r="M3919" s="129"/>
    </row>
    <row r="3920" spans="13:13">
      <c r="M3920" s="129"/>
    </row>
    <row r="3921" spans="13:13">
      <c r="M3921" s="129"/>
    </row>
    <row r="3922" spans="13:13">
      <c r="M3922" s="129"/>
    </row>
    <row r="3923" spans="13:13">
      <c r="M3923" s="129"/>
    </row>
    <row r="3924" spans="13:13">
      <c r="M3924" s="129"/>
    </row>
    <row r="3925" spans="13:13">
      <c r="M3925" s="129"/>
    </row>
    <row r="3926" spans="13:13">
      <c r="M3926" s="129"/>
    </row>
    <row r="3927" spans="13:13">
      <c r="M3927" s="129"/>
    </row>
    <row r="3928" spans="13:13">
      <c r="M3928" s="129"/>
    </row>
    <row r="3929" spans="13:13">
      <c r="M3929" s="129"/>
    </row>
    <row r="3930" spans="13:13">
      <c r="M3930" s="129"/>
    </row>
    <row r="3931" spans="13:13">
      <c r="M3931" s="129"/>
    </row>
    <row r="3932" spans="13:13">
      <c r="M3932" s="129"/>
    </row>
    <row r="3933" spans="13:13">
      <c r="M3933" s="129"/>
    </row>
    <row r="3934" spans="13:13">
      <c r="M3934" s="129"/>
    </row>
    <row r="3935" spans="13:13">
      <c r="M3935" s="129"/>
    </row>
    <row r="3936" spans="13:13">
      <c r="M3936" s="129"/>
    </row>
    <row r="3937" spans="13:13">
      <c r="M3937" s="129"/>
    </row>
    <row r="3938" spans="13:13">
      <c r="M3938" s="129"/>
    </row>
    <row r="3939" spans="13:13">
      <c r="M3939" s="129"/>
    </row>
    <row r="3940" spans="13:13">
      <c r="M3940" s="129"/>
    </row>
    <row r="3941" spans="13:13">
      <c r="M3941" s="129"/>
    </row>
    <row r="3942" spans="13:13">
      <c r="M3942" s="129"/>
    </row>
    <row r="3943" spans="13:13">
      <c r="M3943" s="129"/>
    </row>
    <row r="3944" spans="13:13">
      <c r="M3944" s="129"/>
    </row>
    <row r="3945" spans="13:13">
      <c r="M3945" s="129"/>
    </row>
    <row r="3946" spans="13:13">
      <c r="M3946" s="129"/>
    </row>
    <row r="3947" spans="13:13">
      <c r="M3947" s="129"/>
    </row>
    <row r="3948" spans="13:13">
      <c r="M3948" s="129"/>
    </row>
    <row r="3949" spans="13:13">
      <c r="M3949" s="129"/>
    </row>
    <row r="3950" spans="13:13">
      <c r="M3950" s="129"/>
    </row>
    <row r="3951" spans="13:13">
      <c r="M3951" s="129"/>
    </row>
    <row r="3952" spans="13:13">
      <c r="M3952" s="129"/>
    </row>
    <row r="3953" spans="13:13">
      <c r="M3953" s="129"/>
    </row>
    <row r="3954" spans="13:13">
      <c r="M3954" s="129"/>
    </row>
    <row r="3955" spans="13:13">
      <c r="M3955" s="129"/>
    </row>
    <row r="3956" spans="13:13">
      <c r="M3956" s="129"/>
    </row>
    <row r="3957" spans="13:13">
      <c r="M3957" s="129"/>
    </row>
    <row r="3958" spans="13:13">
      <c r="M3958" s="129"/>
    </row>
    <row r="3959" spans="13:13">
      <c r="M3959" s="129"/>
    </row>
    <row r="3960" spans="13:13">
      <c r="M3960" s="129"/>
    </row>
    <row r="3961" spans="13:13">
      <c r="M3961" s="129"/>
    </row>
    <row r="3962" spans="13:13">
      <c r="M3962" s="129"/>
    </row>
    <row r="3963" spans="13:13">
      <c r="M3963" s="129"/>
    </row>
    <row r="3964" spans="13:13">
      <c r="M3964" s="129"/>
    </row>
    <row r="3965" spans="13:13">
      <c r="M3965" s="129"/>
    </row>
    <row r="3966" spans="13:13">
      <c r="M3966" s="129"/>
    </row>
    <row r="3967" spans="13:13">
      <c r="M3967" s="129"/>
    </row>
    <row r="3968" spans="13:13">
      <c r="M3968" s="129"/>
    </row>
    <row r="3969" spans="13:13">
      <c r="M3969" s="129"/>
    </row>
    <row r="3970" spans="13:13">
      <c r="M3970" s="129"/>
    </row>
    <row r="3971" spans="13:13">
      <c r="M3971" s="129"/>
    </row>
    <row r="3972" spans="13:13">
      <c r="M3972" s="129"/>
    </row>
    <row r="3973" spans="13:13">
      <c r="M3973" s="129"/>
    </row>
    <row r="3974" spans="13:13">
      <c r="M3974" s="129"/>
    </row>
    <row r="3975" spans="13:13">
      <c r="M3975" s="129"/>
    </row>
    <row r="3976" spans="13:13">
      <c r="M3976" s="129"/>
    </row>
    <row r="3977" spans="13:13">
      <c r="M3977" s="129"/>
    </row>
    <row r="3978" spans="13:13">
      <c r="M3978" s="129"/>
    </row>
    <row r="3979" spans="13:13">
      <c r="M3979" s="129"/>
    </row>
    <row r="3980" spans="13:13">
      <c r="M3980" s="129"/>
    </row>
    <row r="3981" spans="13:13">
      <c r="M3981" s="129"/>
    </row>
    <row r="3982" spans="13:13">
      <c r="M3982" s="129"/>
    </row>
    <row r="3983" spans="13:13">
      <c r="M3983" s="129"/>
    </row>
    <row r="3984" spans="13:13">
      <c r="M3984" s="129"/>
    </row>
    <row r="3985" spans="13:13">
      <c r="M3985" s="129"/>
    </row>
    <row r="3986" spans="13:13">
      <c r="M3986" s="129"/>
    </row>
    <row r="3987" spans="13:13">
      <c r="M3987" s="129"/>
    </row>
    <row r="3988" spans="13:13">
      <c r="M3988" s="129"/>
    </row>
    <row r="3989" spans="13:13">
      <c r="M3989" s="129"/>
    </row>
    <row r="3990" spans="13:13">
      <c r="M3990" s="129"/>
    </row>
    <row r="3991" spans="13:13">
      <c r="M3991" s="129"/>
    </row>
    <row r="3992" spans="13:13">
      <c r="M3992" s="129"/>
    </row>
    <row r="3993" spans="13:13">
      <c r="M3993" s="129"/>
    </row>
    <row r="3994" spans="13:13">
      <c r="M3994" s="129"/>
    </row>
    <row r="3995" spans="13:13">
      <c r="M3995" s="129"/>
    </row>
    <row r="3996" spans="13:13">
      <c r="M3996" s="129"/>
    </row>
    <row r="3997" spans="13:13">
      <c r="M3997" s="129"/>
    </row>
    <row r="3998" spans="13:13">
      <c r="M3998" s="129"/>
    </row>
    <row r="3999" spans="13:13">
      <c r="M3999" s="129"/>
    </row>
    <row r="4000" spans="13:13">
      <c r="M4000" s="129"/>
    </row>
    <row r="4001" spans="13:13">
      <c r="M4001" s="129"/>
    </row>
    <row r="4002" spans="13:13">
      <c r="M4002" s="129"/>
    </row>
    <row r="4003" spans="13:13">
      <c r="M4003" s="129"/>
    </row>
    <row r="4004" spans="13:13">
      <c r="M4004" s="129"/>
    </row>
    <row r="4005" spans="13:13">
      <c r="M4005" s="129"/>
    </row>
    <row r="4006" spans="13:13">
      <c r="M4006" s="129"/>
    </row>
    <row r="4007" spans="13:13">
      <c r="M4007" s="129"/>
    </row>
    <row r="4008" spans="13:13">
      <c r="M4008" s="129"/>
    </row>
    <row r="4009" spans="13:13">
      <c r="M4009" s="129"/>
    </row>
    <row r="4010" spans="13:13">
      <c r="M4010" s="129"/>
    </row>
    <row r="4011" spans="13:13">
      <c r="M4011" s="129"/>
    </row>
    <row r="4012" spans="13:13">
      <c r="M4012" s="129"/>
    </row>
    <row r="4013" spans="13:13">
      <c r="M4013" s="129"/>
    </row>
    <row r="4014" spans="13:13">
      <c r="M4014" s="129"/>
    </row>
    <row r="4015" spans="13:13">
      <c r="M4015" s="129"/>
    </row>
    <row r="4016" spans="13:13">
      <c r="M4016" s="129"/>
    </row>
    <row r="4017" spans="13:13">
      <c r="M4017" s="129"/>
    </row>
    <row r="4018" spans="13:13">
      <c r="M4018" s="129"/>
    </row>
    <row r="4019" spans="13:13">
      <c r="M4019" s="129"/>
    </row>
    <row r="4020" spans="13:13">
      <c r="M4020" s="129"/>
    </row>
    <row r="4021" spans="13:13">
      <c r="M4021" s="129"/>
    </row>
    <row r="4022" spans="13:13">
      <c r="M4022" s="129"/>
    </row>
    <row r="4023" spans="13:13">
      <c r="M4023" s="129"/>
    </row>
    <row r="4024" spans="13:13">
      <c r="M4024" s="129"/>
    </row>
    <row r="4025" spans="13:13">
      <c r="M4025" s="129"/>
    </row>
    <row r="4026" spans="13:13">
      <c r="M4026" s="129"/>
    </row>
    <row r="4027" spans="13:13">
      <c r="M4027" s="129"/>
    </row>
    <row r="4028" spans="13:13">
      <c r="M4028" s="129"/>
    </row>
    <row r="4029" spans="13:13">
      <c r="M4029" s="129"/>
    </row>
    <row r="4030" spans="13:13">
      <c r="M4030" s="129"/>
    </row>
    <row r="4031" spans="13:13">
      <c r="M4031" s="129"/>
    </row>
    <row r="4032" spans="13:13">
      <c r="M4032" s="129"/>
    </row>
    <row r="4033" spans="13:13">
      <c r="M4033" s="129"/>
    </row>
    <row r="4034" spans="13:13">
      <c r="M4034" s="129"/>
    </row>
    <row r="4035" spans="13:13">
      <c r="M4035" s="129"/>
    </row>
    <row r="4036" spans="13:13">
      <c r="M4036" s="129"/>
    </row>
    <row r="4037" spans="13:13">
      <c r="M4037" s="129"/>
    </row>
    <row r="4038" spans="13:13">
      <c r="M4038" s="129"/>
    </row>
    <row r="4039" spans="13:13">
      <c r="M4039" s="129"/>
    </row>
    <row r="4040" spans="13:13">
      <c r="M4040" s="129"/>
    </row>
    <row r="4041" spans="13:13">
      <c r="M4041" s="129"/>
    </row>
    <row r="4042" spans="13:13">
      <c r="M4042" s="129"/>
    </row>
    <row r="4043" spans="13:13">
      <c r="M4043" s="129"/>
    </row>
    <row r="4044" spans="13:13">
      <c r="M4044" s="129"/>
    </row>
    <row r="4045" spans="13:13">
      <c r="M4045" s="129"/>
    </row>
    <row r="4046" spans="13:13">
      <c r="M4046" s="129"/>
    </row>
    <row r="4047" spans="13:13">
      <c r="M4047" s="129"/>
    </row>
    <row r="4048" spans="13:13">
      <c r="M4048" s="129"/>
    </row>
    <row r="4049" spans="13:13">
      <c r="M4049" s="129"/>
    </row>
    <row r="4050" spans="13:13">
      <c r="M4050" s="129"/>
    </row>
    <row r="4051" spans="13:13">
      <c r="M4051" s="129"/>
    </row>
    <row r="4052" spans="13:13">
      <c r="M4052" s="129"/>
    </row>
    <row r="4053" spans="13:13">
      <c r="M4053" s="129"/>
    </row>
    <row r="4054" spans="13:13">
      <c r="M4054" s="129"/>
    </row>
    <row r="4055" spans="13:13">
      <c r="M4055" s="129"/>
    </row>
    <row r="4056" spans="13:13">
      <c r="M4056" s="129"/>
    </row>
    <row r="4057" spans="13:13">
      <c r="M4057" s="129"/>
    </row>
    <row r="4058" spans="13:13">
      <c r="M4058" s="129"/>
    </row>
    <row r="4059" spans="13:13">
      <c r="M4059" s="129"/>
    </row>
    <row r="4060" spans="13:13">
      <c r="M4060" s="129"/>
    </row>
    <row r="4061" spans="13:13">
      <c r="M4061" s="129"/>
    </row>
    <row r="4062" spans="13:13">
      <c r="M4062" s="129"/>
    </row>
    <row r="4063" spans="13:13">
      <c r="M4063" s="129"/>
    </row>
    <row r="4064" spans="13:13">
      <c r="M4064" s="129"/>
    </row>
    <row r="4065" spans="13:13">
      <c r="M4065" s="129"/>
    </row>
    <row r="4066" spans="13:13">
      <c r="M4066" s="129"/>
    </row>
    <row r="4067" spans="13:13">
      <c r="M4067" s="129"/>
    </row>
    <row r="4068" spans="13:13">
      <c r="M4068" s="129"/>
    </row>
    <row r="4069" spans="13:13">
      <c r="M4069" s="129"/>
    </row>
    <row r="4070" spans="13:13">
      <c r="M4070" s="129"/>
    </row>
    <row r="4071" spans="13:13">
      <c r="M4071" s="129"/>
    </row>
    <row r="4072" spans="13:13">
      <c r="M4072" s="129"/>
    </row>
    <row r="4073" spans="13:13">
      <c r="M4073" s="129"/>
    </row>
    <row r="4074" spans="13:13">
      <c r="M4074" s="129"/>
    </row>
    <row r="4075" spans="13:13">
      <c r="M4075" s="129"/>
    </row>
    <row r="4076" spans="13:13">
      <c r="M4076" s="129"/>
    </row>
    <row r="4077" spans="13:13">
      <c r="M4077" s="129"/>
    </row>
    <row r="4078" spans="13:13">
      <c r="M4078" s="129"/>
    </row>
    <row r="4079" spans="13:13">
      <c r="M4079" s="129"/>
    </row>
    <row r="4080" spans="13:13">
      <c r="M4080" s="129"/>
    </row>
    <row r="4081" spans="13:13">
      <c r="M4081" s="129"/>
    </row>
    <row r="4082" spans="13:13">
      <c r="M4082" s="129"/>
    </row>
    <row r="4083" spans="13:13">
      <c r="M4083" s="129"/>
    </row>
    <row r="4084" spans="13:13">
      <c r="M4084" s="129"/>
    </row>
    <row r="4085" spans="13:13">
      <c r="M4085" s="129"/>
    </row>
    <row r="4086" spans="13:13">
      <c r="M4086" s="129"/>
    </row>
    <row r="4087" spans="13:13">
      <c r="M4087" s="129"/>
    </row>
    <row r="4088" spans="13:13">
      <c r="M4088" s="129"/>
    </row>
    <row r="4089" spans="13:13">
      <c r="M4089" s="129"/>
    </row>
    <row r="4090" spans="13:13">
      <c r="M4090" s="129"/>
    </row>
    <row r="4091" spans="13:13">
      <c r="M4091" s="129"/>
    </row>
    <row r="4092" spans="13:13">
      <c r="M4092" s="129"/>
    </row>
    <row r="4093" spans="13:13">
      <c r="M4093" s="129"/>
    </row>
    <row r="4094" spans="13:13">
      <c r="M4094" s="129"/>
    </row>
    <row r="4095" spans="13:13">
      <c r="M4095" s="129"/>
    </row>
    <row r="4096" spans="13:13">
      <c r="M4096" s="129"/>
    </row>
    <row r="4097" spans="13:13">
      <c r="M4097" s="129"/>
    </row>
    <row r="4098" spans="13:13">
      <c r="M4098" s="129"/>
    </row>
    <row r="4099" spans="13:13">
      <c r="M4099" s="129"/>
    </row>
    <row r="4100" spans="13:13">
      <c r="M4100" s="129"/>
    </row>
    <row r="4101" spans="13:13">
      <c r="M4101" s="129"/>
    </row>
    <row r="4102" spans="13:13">
      <c r="M4102" s="129"/>
    </row>
    <row r="4103" spans="13:13">
      <c r="M4103" s="129"/>
    </row>
    <row r="4104" spans="13:13">
      <c r="M4104" s="129"/>
    </row>
    <row r="4105" spans="13:13">
      <c r="M4105" s="129"/>
    </row>
    <row r="4106" spans="13:13">
      <c r="M4106" s="129"/>
    </row>
    <row r="4107" spans="13:13">
      <c r="M4107" s="129"/>
    </row>
    <row r="4108" spans="13:13">
      <c r="M4108" s="129"/>
    </row>
    <row r="4109" spans="13:13">
      <c r="M4109" s="129"/>
    </row>
    <row r="4110" spans="13:13">
      <c r="M4110" s="129"/>
    </row>
    <row r="4111" spans="13:13">
      <c r="M4111" s="129"/>
    </row>
    <row r="4112" spans="13:13">
      <c r="M4112" s="129"/>
    </row>
    <row r="4113" spans="13:13">
      <c r="M4113" s="129"/>
    </row>
    <row r="4114" spans="13:13">
      <c r="M4114" s="129"/>
    </row>
    <row r="4115" spans="13:13">
      <c r="M4115" s="129"/>
    </row>
    <row r="4116" spans="13:13">
      <c r="M4116" s="129"/>
    </row>
    <row r="4117" spans="13:13">
      <c r="M4117" s="129"/>
    </row>
    <row r="4118" spans="13:13">
      <c r="M4118" s="129"/>
    </row>
    <row r="4119" spans="13:13">
      <c r="M4119" s="129"/>
    </row>
    <row r="4120" spans="13:13">
      <c r="M4120" s="129"/>
    </row>
    <row r="4121" spans="13:13">
      <c r="M4121" s="129"/>
    </row>
    <row r="4122" spans="13:13">
      <c r="M4122" s="129"/>
    </row>
    <row r="4123" spans="13:13">
      <c r="M4123" s="129"/>
    </row>
    <row r="4124" spans="13:13">
      <c r="M4124" s="129"/>
    </row>
    <row r="4125" spans="13:13">
      <c r="M4125" s="129"/>
    </row>
    <row r="4126" spans="13:13">
      <c r="M4126" s="129"/>
    </row>
    <row r="4127" spans="13:13">
      <c r="M4127" s="129"/>
    </row>
    <row r="4128" spans="13:13">
      <c r="M4128" s="129"/>
    </row>
    <row r="4129" spans="13:13">
      <c r="M4129" s="129"/>
    </row>
    <row r="4130" spans="13:13">
      <c r="M4130" s="129"/>
    </row>
    <row r="4131" spans="13:13">
      <c r="M4131" s="129"/>
    </row>
    <row r="4132" spans="13:13">
      <c r="M4132" s="129"/>
    </row>
    <row r="4133" spans="13:13">
      <c r="M4133" s="129"/>
    </row>
    <row r="4134" spans="13:13">
      <c r="M4134" s="129"/>
    </row>
    <row r="4135" spans="13:13">
      <c r="M4135" s="129"/>
    </row>
    <row r="4136" spans="13:13">
      <c r="M4136" s="129"/>
    </row>
    <row r="4137" spans="13:13">
      <c r="M4137" s="129"/>
    </row>
    <row r="4138" spans="13:13">
      <c r="M4138" s="129"/>
    </row>
    <row r="4139" spans="13:13">
      <c r="M4139" s="129"/>
    </row>
    <row r="4140" spans="13:13">
      <c r="M4140" s="129"/>
    </row>
    <row r="4141" spans="13:13">
      <c r="M4141" s="129"/>
    </row>
    <row r="4142" spans="13:13">
      <c r="M4142" s="129"/>
    </row>
    <row r="4143" spans="13:13">
      <c r="M4143" s="129"/>
    </row>
    <row r="4144" spans="13:13">
      <c r="M4144" s="129"/>
    </row>
    <row r="4145" spans="13:13">
      <c r="M4145" s="129"/>
    </row>
    <row r="4146" spans="13:13">
      <c r="M4146" s="129"/>
    </row>
    <row r="4147" spans="13:13">
      <c r="M4147" s="129"/>
    </row>
    <row r="4148" spans="13:13">
      <c r="M4148" s="129"/>
    </row>
    <row r="4149" spans="13:13">
      <c r="M4149" s="129"/>
    </row>
    <row r="4150" spans="13:13">
      <c r="M4150" s="129"/>
    </row>
    <row r="4151" spans="13:13">
      <c r="M4151" s="129"/>
    </row>
    <row r="4152" spans="13:13">
      <c r="M4152" s="129"/>
    </row>
    <row r="4153" spans="13:13">
      <c r="M4153" s="129"/>
    </row>
    <row r="4154" spans="13:13">
      <c r="M4154" s="129"/>
    </row>
    <row r="4155" spans="13:13">
      <c r="M4155" s="129"/>
    </row>
    <row r="4156" spans="13:13">
      <c r="M4156" s="129"/>
    </row>
    <row r="4157" spans="13:13">
      <c r="M4157" s="129"/>
    </row>
    <row r="4158" spans="13:13">
      <c r="M4158" s="129"/>
    </row>
    <row r="4159" spans="13:13">
      <c r="M4159" s="129"/>
    </row>
    <row r="4160" spans="13:13">
      <c r="M4160" s="129"/>
    </row>
    <row r="4161" spans="13:13">
      <c r="M4161" s="129"/>
    </row>
    <row r="4162" spans="13:13">
      <c r="M4162" s="129"/>
    </row>
    <row r="4163" spans="13:13">
      <c r="M4163" s="129"/>
    </row>
    <row r="4164" spans="13:13">
      <c r="M4164" s="129"/>
    </row>
    <row r="4165" spans="13:13">
      <c r="M4165" s="129"/>
    </row>
    <row r="4166" spans="13:13">
      <c r="M4166" s="129"/>
    </row>
    <row r="4167" spans="13:13">
      <c r="M4167" s="129"/>
    </row>
    <row r="4168" spans="13:13">
      <c r="M4168" s="129"/>
    </row>
    <row r="4169" spans="13:13">
      <c r="M4169" s="129"/>
    </row>
    <row r="4170" spans="13:13">
      <c r="M4170" s="129"/>
    </row>
    <row r="4171" spans="13:13">
      <c r="M4171" s="129"/>
    </row>
    <row r="4172" spans="13:13">
      <c r="M4172" s="129"/>
    </row>
    <row r="4173" spans="13:13">
      <c r="M4173" s="129"/>
    </row>
    <row r="4174" spans="13:13">
      <c r="M4174" s="129"/>
    </row>
    <row r="4175" spans="13:13">
      <c r="M4175" s="129"/>
    </row>
    <row r="4176" spans="13:13">
      <c r="M4176" s="129"/>
    </row>
    <row r="4177" spans="13:13">
      <c r="M4177" s="129"/>
    </row>
    <row r="4178" spans="13:13">
      <c r="M4178" s="129"/>
    </row>
    <row r="4179" spans="13:13">
      <c r="M4179" s="129"/>
    </row>
    <row r="4180" spans="13:13">
      <c r="M4180" s="129"/>
    </row>
    <row r="4181" spans="13:13">
      <c r="M4181" s="129"/>
    </row>
    <row r="4182" spans="13:13">
      <c r="M4182" s="129"/>
    </row>
    <row r="4183" spans="13:13">
      <c r="M4183" s="129"/>
    </row>
    <row r="4184" spans="13:13">
      <c r="M4184" s="129"/>
    </row>
    <row r="4185" spans="13:13">
      <c r="M4185" s="129"/>
    </row>
    <row r="4186" spans="13:13">
      <c r="M4186" s="129"/>
    </row>
    <row r="4187" spans="13:13">
      <c r="M4187" s="129"/>
    </row>
    <row r="4188" spans="13:13">
      <c r="M4188" s="129"/>
    </row>
    <row r="4189" spans="13:13">
      <c r="M4189" s="129"/>
    </row>
    <row r="4190" spans="13:13">
      <c r="M4190" s="129"/>
    </row>
    <row r="4191" spans="13:13">
      <c r="M4191" s="129"/>
    </row>
    <row r="4192" spans="13:13">
      <c r="M4192" s="129"/>
    </row>
    <row r="4193" spans="13:13">
      <c r="M4193" s="129"/>
    </row>
    <row r="4194" spans="13:13">
      <c r="M4194" s="129"/>
    </row>
    <row r="4195" spans="13:13">
      <c r="M4195" s="129"/>
    </row>
    <row r="4196" spans="13:13">
      <c r="M4196" s="129"/>
    </row>
    <row r="4197" spans="13:13">
      <c r="M4197" s="129"/>
    </row>
    <row r="4198" spans="13:13">
      <c r="M4198" s="129"/>
    </row>
    <row r="4199" spans="13:13">
      <c r="M4199" s="129"/>
    </row>
    <row r="4200" spans="13:13">
      <c r="M4200" s="129"/>
    </row>
    <row r="4201" spans="13:13">
      <c r="M4201" s="129"/>
    </row>
    <row r="4202" spans="13:13">
      <c r="M4202" s="129"/>
    </row>
    <row r="4203" spans="13:13">
      <c r="M4203" s="129"/>
    </row>
    <row r="4204" spans="13:13">
      <c r="M4204" s="129"/>
    </row>
    <row r="4205" spans="13:13">
      <c r="M4205" s="129"/>
    </row>
    <row r="4206" spans="13:13">
      <c r="M4206" s="129"/>
    </row>
    <row r="4207" spans="13:13">
      <c r="M4207" s="129"/>
    </row>
    <row r="4208" spans="13:13">
      <c r="M4208" s="129"/>
    </row>
    <row r="4209" spans="13:13">
      <c r="M4209" s="129"/>
    </row>
    <row r="4210" spans="13:13">
      <c r="M4210" s="129"/>
    </row>
    <row r="4211" spans="13:13">
      <c r="M4211" s="129"/>
    </row>
    <row r="4212" spans="13:13">
      <c r="M4212" s="129"/>
    </row>
    <row r="4213" spans="13:13">
      <c r="M4213" s="129"/>
    </row>
    <row r="4214" spans="13:13">
      <c r="M4214" s="129"/>
    </row>
    <row r="4215" spans="13:13">
      <c r="M4215" s="129"/>
    </row>
    <row r="4216" spans="13:13">
      <c r="M4216" s="129"/>
    </row>
    <row r="4217" spans="13:13">
      <c r="M4217" s="129"/>
    </row>
    <row r="4218" spans="13:13">
      <c r="M4218" s="129"/>
    </row>
    <row r="4219" spans="13:13">
      <c r="M4219" s="129"/>
    </row>
    <row r="4220" spans="13:13">
      <c r="M4220" s="129"/>
    </row>
    <row r="4221" spans="13:13">
      <c r="M4221" s="129"/>
    </row>
    <row r="4222" spans="13:13">
      <c r="M4222" s="129"/>
    </row>
    <row r="4223" spans="13:13">
      <c r="M4223" s="129"/>
    </row>
    <row r="4224" spans="13:13">
      <c r="M4224" s="129"/>
    </row>
    <row r="4225" spans="13:13">
      <c r="M4225" s="129"/>
    </row>
    <row r="4226" spans="13:13">
      <c r="M4226" s="129"/>
    </row>
    <row r="4227" spans="13:13">
      <c r="M4227" s="129"/>
    </row>
    <row r="4228" spans="13:13">
      <c r="M4228" s="129"/>
    </row>
    <row r="4229" spans="13:13">
      <c r="M4229" s="129"/>
    </row>
    <row r="4230" spans="13:13">
      <c r="M4230" s="129"/>
    </row>
    <row r="4231" spans="13:13">
      <c r="M4231" s="129"/>
    </row>
    <row r="4232" spans="13:13">
      <c r="M4232" s="129"/>
    </row>
    <row r="4233" spans="13:13">
      <c r="M4233" s="129"/>
    </row>
    <row r="4234" spans="13:13">
      <c r="M4234" s="129"/>
    </row>
    <row r="4235" spans="13:13">
      <c r="M4235" s="129"/>
    </row>
    <row r="4236" spans="13:13">
      <c r="M4236" s="129"/>
    </row>
    <row r="4237" spans="13:13">
      <c r="M4237" s="129"/>
    </row>
    <row r="4238" spans="13:13">
      <c r="M4238" s="129"/>
    </row>
    <row r="4239" spans="13:13">
      <c r="M4239" s="129"/>
    </row>
    <row r="4240" spans="13:13">
      <c r="M4240" s="129"/>
    </row>
    <row r="4241" spans="13:13">
      <c r="M4241" s="129"/>
    </row>
    <row r="4242" spans="13:13">
      <c r="M4242" s="129"/>
    </row>
    <row r="4243" spans="13:13">
      <c r="M4243" s="129"/>
    </row>
    <row r="4244" spans="13:13">
      <c r="M4244" s="129"/>
    </row>
    <row r="4245" spans="13:13">
      <c r="M4245" s="129"/>
    </row>
    <row r="4246" spans="13:13">
      <c r="M4246" s="129"/>
    </row>
    <row r="4247" spans="13:13">
      <c r="M4247" s="129"/>
    </row>
    <row r="4248" spans="13:13">
      <c r="M4248" s="129"/>
    </row>
    <row r="4249" spans="13:13">
      <c r="M4249" s="129"/>
    </row>
    <row r="4250" spans="13:13">
      <c r="M4250" s="129"/>
    </row>
    <row r="4251" spans="13:13">
      <c r="M4251" s="129"/>
    </row>
    <row r="4252" spans="13:13">
      <c r="M4252" s="129"/>
    </row>
    <row r="4253" spans="13:13">
      <c r="M4253" s="129"/>
    </row>
    <row r="4254" spans="13:13">
      <c r="M4254" s="129"/>
    </row>
    <row r="4255" spans="13:13">
      <c r="M4255" s="129"/>
    </row>
    <row r="4256" spans="13:13">
      <c r="M4256" s="129"/>
    </row>
    <row r="4257" spans="13:13">
      <c r="M4257" s="129"/>
    </row>
    <row r="4258" spans="13:13">
      <c r="M4258" s="129"/>
    </row>
    <row r="4259" spans="13:13">
      <c r="M4259" s="129"/>
    </row>
    <row r="4260" spans="13:13">
      <c r="M4260" s="129"/>
    </row>
    <row r="4261" spans="13:13">
      <c r="M4261" s="129"/>
    </row>
    <row r="4262" spans="13:13">
      <c r="M4262" s="129"/>
    </row>
    <row r="4263" spans="13:13">
      <c r="M4263" s="129"/>
    </row>
    <row r="4264" spans="13:13">
      <c r="M4264" s="129"/>
    </row>
    <row r="4265" spans="13:13">
      <c r="M4265" s="129"/>
    </row>
    <row r="4266" spans="13:13">
      <c r="M4266" s="129"/>
    </row>
    <row r="4267" spans="13:13">
      <c r="M4267" s="129"/>
    </row>
    <row r="4268" spans="13:13">
      <c r="M4268" s="129"/>
    </row>
    <row r="4269" spans="13:13">
      <c r="M4269" s="129"/>
    </row>
    <row r="4270" spans="13:13">
      <c r="M4270" s="129"/>
    </row>
    <row r="4271" spans="13:13">
      <c r="M4271" s="129"/>
    </row>
    <row r="4272" spans="13:13">
      <c r="M4272" s="129"/>
    </row>
    <row r="4273" spans="13:13">
      <c r="M4273" s="129"/>
    </row>
    <row r="4274" spans="13:13">
      <c r="M4274" s="129"/>
    </row>
    <row r="4275" spans="13:13">
      <c r="M4275" s="129"/>
    </row>
    <row r="4276" spans="13:13">
      <c r="M4276" s="129"/>
    </row>
    <row r="4277" spans="13:13">
      <c r="M4277" s="129"/>
    </row>
    <row r="4278" spans="13:13">
      <c r="M4278" s="129"/>
    </row>
    <row r="4279" spans="13:13">
      <c r="M4279" s="129"/>
    </row>
    <row r="4280" spans="13:13">
      <c r="M4280" s="129"/>
    </row>
    <row r="4281" spans="13:13">
      <c r="M4281" s="129"/>
    </row>
    <row r="4282" spans="13:13">
      <c r="M4282" s="129"/>
    </row>
    <row r="4283" spans="13:13">
      <c r="M4283" s="129"/>
    </row>
    <row r="4284" spans="13:13">
      <c r="M4284" s="129"/>
    </row>
    <row r="4285" spans="13:13">
      <c r="M4285" s="129"/>
    </row>
    <row r="4286" spans="13:13">
      <c r="M4286" s="129"/>
    </row>
    <row r="4287" spans="13:13">
      <c r="M4287" s="129"/>
    </row>
    <row r="4288" spans="13:13">
      <c r="M4288" s="129"/>
    </row>
    <row r="4289" spans="13:13">
      <c r="M4289" s="129"/>
    </row>
    <row r="4290" spans="13:13">
      <c r="M4290" s="129"/>
    </row>
    <row r="4291" spans="13:13">
      <c r="M4291" s="129"/>
    </row>
    <row r="4292" spans="13:13">
      <c r="M4292" s="129"/>
    </row>
    <row r="4293" spans="13:13">
      <c r="M4293" s="129"/>
    </row>
    <row r="4294" spans="13:13">
      <c r="M4294" s="129"/>
    </row>
    <row r="4295" spans="13:13">
      <c r="M4295" s="129"/>
    </row>
    <row r="4296" spans="13:13">
      <c r="M4296" s="129"/>
    </row>
    <row r="4297" spans="13:13">
      <c r="M4297" s="129"/>
    </row>
    <row r="4298" spans="13:13">
      <c r="M4298" s="129"/>
    </row>
    <row r="4299" spans="13:13">
      <c r="M4299" s="129"/>
    </row>
    <row r="4300" spans="13:13">
      <c r="M4300" s="129"/>
    </row>
    <row r="4301" spans="13:13">
      <c r="M4301" s="129"/>
    </row>
    <row r="4302" spans="13:13">
      <c r="M4302" s="129"/>
    </row>
    <row r="4303" spans="13:13">
      <c r="M4303" s="129"/>
    </row>
    <row r="4304" spans="13:13">
      <c r="M4304" s="129"/>
    </row>
    <row r="4305" spans="13:13">
      <c r="M4305" s="129"/>
    </row>
    <row r="4306" spans="13:13">
      <c r="M4306" s="129"/>
    </row>
    <row r="4307" spans="13:13">
      <c r="M4307" s="129"/>
    </row>
    <row r="4308" spans="13:13">
      <c r="M4308" s="129"/>
    </row>
    <row r="4309" spans="13:13">
      <c r="M4309" s="129"/>
    </row>
    <row r="4310" spans="13:13">
      <c r="M4310" s="129"/>
    </row>
    <row r="4311" spans="13:13">
      <c r="M4311" s="129"/>
    </row>
    <row r="4312" spans="13:13">
      <c r="M4312" s="129"/>
    </row>
    <row r="4313" spans="13:13">
      <c r="M4313" s="129"/>
    </row>
    <row r="4314" spans="13:13">
      <c r="M4314" s="129"/>
    </row>
    <row r="4315" spans="13:13">
      <c r="M4315" s="129"/>
    </row>
    <row r="4316" spans="13:13">
      <c r="M4316" s="129"/>
    </row>
    <row r="4317" spans="13:13">
      <c r="M4317" s="129"/>
    </row>
    <row r="4318" spans="13:13">
      <c r="M4318" s="129"/>
    </row>
    <row r="4319" spans="13:13">
      <c r="M4319" s="129"/>
    </row>
    <row r="4320" spans="13:13">
      <c r="M4320" s="129"/>
    </row>
    <row r="4321" spans="13:13">
      <c r="M4321" s="129"/>
    </row>
    <row r="4322" spans="13:13">
      <c r="M4322" s="129"/>
    </row>
    <row r="4323" spans="13:13">
      <c r="M4323" s="129"/>
    </row>
    <row r="4324" spans="13:13">
      <c r="M4324" s="129"/>
    </row>
    <row r="4325" spans="13:13">
      <c r="M4325" s="129"/>
    </row>
    <row r="4326" spans="13:13">
      <c r="M4326" s="129"/>
    </row>
    <row r="4327" spans="13:13">
      <c r="M4327" s="129"/>
    </row>
    <row r="4328" spans="13:13">
      <c r="M4328" s="129"/>
    </row>
    <row r="4329" spans="13:13">
      <c r="M4329" s="129"/>
    </row>
    <row r="4330" spans="13:13">
      <c r="M4330" s="129"/>
    </row>
    <row r="4331" spans="13:13">
      <c r="M4331" s="129"/>
    </row>
    <row r="4332" spans="13:13">
      <c r="M4332" s="129"/>
    </row>
    <row r="4333" spans="13:13">
      <c r="M4333" s="129"/>
    </row>
    <row r="4334" spans="13:13">
      <c r="M4334" s="129"/>
    </row>
    <row r="4335" spans="13:13">
      <c r="M4335" s="129"/>
    </row>
    <row r="4336" spans="13:13">
      <c r="M4336" s="129"/>
    </row>
    <row r="4337" spans="13:13">
      <c r="M4337" s="129"/>
    </row>
    <row r="4338" spans="13:13">
      <c r="M4338" s="129"/>
    </row>
    <row r="4339" spans="13:13">
      <c r="M4339" s="129"/>
    </row>
    <row r="4340" spans="13:13">
      <c r="M4340" s="129"/>
    </row>
    <row r="4341" spans="13:13">
      <c r="M4341" s="129"/>
    </row>
    <row r="4342" spans="13:13">
      <c r="M4342" s="129"/>
    </row>
    <row r="4343" spans="13:13">
      <c r="M4343" s="129"/>
    </row>
    <row r="4344" spans="13:13">
      <c r="M4344" s="129"/>
    </row>
    <row r="4345" spans="13:13">
      <c r="M4345" s="129"/>
    </row>
    <row r="4346" spans="13:13">
      <c r="M4346" s="129"/>
    </row>
    <row r="4347" spans="13:13">
      <c r="M4347" s="129"/>
    </row>
    <row r="4348" spans="13:13">
      <c r="M4348" s="129"/>
    </row>
    <row r="4349" spans="13:13">
      <c r="M4349" s="129"/>
    </row>
    <row r="4350" spans="13:13">
      <c r="M4350" s="129"/>
    </row>
    <row r="4351" spans="13:13">
      <c r="M4351" s="129"/>
    </row>
    <row r="4352" spans="13:13">
      <c r="M4352" s="129"/>
    </row>
    <row r="4353" spans="13:13">
      <c r="M4353" s="129"/>
    </row>
    <row r="4354" spans="13:13">
      <c r="M4354" s="129"/>
    </row>
    <row r="4355" spans="13:13">
      <c r="M4355" s="129"/>
    </row>
    <row r="4356" spans="13:13">
      <c r="M4356" s="129"/>
    </row>
    <row r="4357" spans="13:13">
      <c r="M4357" s="129"/>
    </row>
    <row r="4358" spans="13:13">
      <c r="M4358" s="129"/>
    </row>
    <row r="4359" spans="13:13">
      <c r="M4359" s="129"/>
    </row>
    <row r="4360" spans="13:13">
      <c r="M4360" s="129"/>
    </row>
    <row r="4361" spans="13:13">
      <c r="M4361" s="129"/>
    </row>
    <row r="4362" spans="13:13">
      <c r="M4362" s="129"/>
    </row>
    <row r="4363" spans="13:13">
      <c r="M4363" s="129"/>
    </row>
    <row r="4364" spans="13:13">
      <c r="M4364" s="129"/>
    </row>
    <row r="4365" spans="13:13">
      <c r="M4365" s="129"/>
    </row>
    <row r="4366" spans="13:13">
      <c r="M4366" s="129"/>
    </row>
    <row r="4367" spans="13:13">
      <c r="M4367" s="129"/>
    </row>
    <row r="4368" spans="13:13">
      <c r="M4368" s="129"/>
    </row>
    <row r="4369" spans="13:13">
      <c r="M4369" s="129"/>
    </row>
    <row r="4370" spans="13:13">
      <c r="M4370" s="129"/>
    </row>
    <row r="4371" spans="13:13">
      <c r="M4371" s="129"/>
    </row>
    <row r="4372" spans="13:13">
      <c r="M4372" s="129"/>
    </row>
    <row r="4373" spans="13:13">
      <c r="M4373" s="129"/>
    </row>
    <row r="4374" spans="13:13">
      <c r="M4374" s="129"/>
    </row>
    <row r="4375" spans="13:13">
      <c r="M4375" s="129"/>
    </row>
    <row r="4376" spans="13:13">
      <c r="M4376" s="129"/>
    </row>
    <row r="4377" spans="13:13">
      <c r="M4377" s="129"/>
    </row>
    <row r="4378" spans="13:13">
      <c r="M4378" s="129"/>
    </row>
    <row r="4379" spans="13:13">
      <c r="M4379" s="129"/>
    </row>
    <row r="4380" spans="13:13">
      <c r="M4380" s="129"/>
    </row>
    <row r="4381" spans="13:13">
      <c r="M4381" s="129"/>
    </row>
    <row r="4382" spans="13:13">
      <c r="M4382" s="129"/>
    </row>
    <row r="4383" spans="13:13">
      <c r="M4383" s="129"/>
    </row>
    <row r="4384" spans="13:13">
      <c r="M4384" s="129"/>
    </row>
    <row r="4385" spans="13:13">
      <c r="M4385" s="129"/>
    </row>
    <row r="4386" spans="13:13">
      <c r="M4386" s="129"/>
    </row>
    <row r="4387" spans="13:13">
      <c r="M4387" s="129"/>
    </row>
    <row r="4388" spans="13:13">
      <c r="M4388" s="129"/>
    </row>
    <row r="4389" spans="13:13">
      <c r="M4389" s="129"/>
    </row>
    <row r="4390" spans="13:13">
      <c r="M4390" s="129"/>
    </row>
    <row r="4391" spans="13:13">
      <c r="M4391" s="129"/>
    </row>
    <row r="4392" spans="13:13">
      <c r="M4392" s="129"/>
    </row>
    <row r="4393" spans="13:13">
      <c r="M4393" s="129"/>
    </row>
    <row r="4394" spans="13:13">
      <c r="M4394" s="129"/>
    </row>
    <row r="4395" spans="13:13">
      <c r="M4395" s="129"/>
    </row>
    <row r="4396" spans="13:13">
      <c r="M4396" s="129"/>
    </row>
    <row r="4397" spans="13:13">
      <c r="M4397" s="129"/>
    </row>
    <row r="4398" spans="13:13">
      <c r="M4398" s="129"/>
    </row>
    <row r="4399" spans="13:13">
      <c r="M4399" s="129"/>
    </row>
    <row r="4400" spans="13:13">
      <c r="M4400" s="129"/>
    </row>
    <row r="4401" spans="13:13">
      <c r="M4401" s="129"/>
    </row>
    <row r="4402" spans="13:13">
      <c r="M4402" s="129"/>
    </row>
    <row r="4403" spans="13:13">
      <c r="M4403" s="129"/>
    </row>
    <row r="4404" spans="13:13">
      <c r="M4404" s="129"/>
    </row>
    <row r="4405" spans="13:13">
      <c r="M4405" s="129"/>
    </row>
    <row r="4406" spans="13:13">
      <c r="M4406" s="129"/>
    </row>
    <row r="4407" spans="13:13">
      <c r="M4407" s="129"/>
    </row>
    <row r="4408" spans="13:13">
      <c r="M4408" s="129"/>
    </row>
    <row r="4409" spans="13:13">
      <c r="M4409" s="129"/>
    </row>
    <row r="4410" spans="13:13">
      <c r="M4410" s="129"/>
    </row>
    <row r="4411" spans="13:13">
      <c r="M4411" s="129"/>
    </row>
    <row r="4412" spans="13:13">
      <c r="M4412" s="129"/>
    </row>
    <row r="4413" spans="13:13">
      <c r="M4413" s="129"/>
    </row>
    <row r="4414" spans="13:13">
      <c r="M4414" s="129"/>
    </row>
    <row r="4415" spans="13:13">
      <c r="M4415" s="129"/>
    </row>
    <row r="4416" spans="13:13">
      <c r="M4416" s="129"/>
    </row>
    <row r="4417" spans="13:13">
      <c r="M4417" s="129"/>
    </row>
    <row r="4418" spans="13:13">
      <c r="M4418" s="129"/>
    </row>
    <row r="4419" spans="13:13">
      <c r="M4419" s="129"/>
    </row>
    <row r="4420" spans="13:13">
      <c r="M4420" s="129"/>
    </row>
    <row r="4421" spans="13:13">
      <c r="M4421" s="129"/>
    </row>
    <row r="4422" spans="13:13">
      <c r="M4422" s="129"/>
    </row>
    <row r="4423" spans="13:13">
      <c r="M4423" s="129"/>
    </row>
    <row r="4424" spans="13:13">
      <c r="M4424" s="129"/>
    </row>
    <row r="4425" spans="13:13">
      <c r="M4425" s="129"/>
    </row>
    <row r="4426" spans="13:13">
      <c r="M4426" s="129"/>
    </row>
    <row r="4427" spans="13:13">
      <c r="M4427" s="129"/>
    </row>
    <row r="4428" spans="13:13">
      <c r="M4428" s="129"/>
    </row>
    <row r="4429" spans="13:13">
      <c r="M4429" s="129"/>
    </row>
    <row r="4430" spans="13:13">
      <c r="M4430" s="129"/>
    </row>
    <row r="4431" spans="13:13">
      <c r="M4431" s="129"/>
    </row>
    <row r="4432" spans="13:13">
      <c r="M4432" s="129"/>
    </row>
    <row r="4433" spans="13:13">
      <c r="M4433" s="129"/>
    </row>
    <row r="4434" spans="13:13">
      <c r="M4434" s="129"/>
    </row>
    <row r="4435" spans="13:13">
      <c r="M4435" s="129"/>
    </row>
    <row r="4436" spans="13:13">
      <c r="M4436" s="129"/>
    </row>
    <row r="4437" spans="13:13">
      <c r="M4437" s="129"/>
    </row>
    <row r="4438" spans="13:13">
      <c r="M4438" s="129"/>
    </row>
    <row r="4439" spans="13:13">
      <c r="M4439" s="129"/>
    </row>
    <row r="4440" spans="13:13">
      <c r="M4440" s="129"/>
    </row>
    <row r="4441" spans="13:13">
      <c r="M4441" s="129"/>
    </row>
    <row r="4442" spans="13:13">
      <c r="M4442" s="129"/>
    </row>
    <row r="4443" spans="13:13">
      <c r="M4443" s="129"/>
    </row>
    <row r="4444" spans="13:13">
      <c r="M4444" s="129"/>
    </row>
    <row r="4445" spans="13:13">
      <c r="M4445" s="129"/>
    </row>
    <row r="4446" spans="13:13">
      <c r="M4446" s="129"/>
    </row>
    <row r="4447" spans="13:13">
      <c r="M4447" s="129"/>
    </row>
    <row r="4448" spans="13:13">
      <c r="M4448" s="129"/>
    </row>
    <row r="4449" spans="13:13">
      <c r="M4449" s="129"/>
    </row>
    <row r="4450" spans="13:13">
      <c r="M4450" s="129"/>
    </row>
    <row r="4451" spans="13:13">
      <c r="M4451" s="129"/>
    </row>
    <row r="4452" spans="13:13">
      <c r="M4452" s="129"/>
    </row>
    <row r="4453" spans="13:13">
      <c r="M4453" s="129"/>
    </row>
    <row r="4454" spans="13:13">
      <c r="M4454" s="129"/>
    </row>
    <row r="4455" spans="13:13">
      <c r="M4455" s="129"/>
    </row>
    <row r="4456" spans="13:13">
      <c r="M4456" s="129"/>
    </row>
    <row r="4457" spans="13:13">
      <c r="M4457" s="129"/>
    </row>
    <row r="4458" spans="13:13">
      <c r="M4458" s="129"/>
    </row>
    <row r="4459" spans="13:13">
      <c r="M4459" s="129"/>
    </row>
    <row r="4460" spans="13:13">
      <c r="M4460" s="129"/>
    </row>
    <row r="4461" spans="13:13">
      <c r="M4461" s="129"/>
    </row>
    <row r="4462" spans="13:13">
      <c r="M4462" s="129"/>
    </row>
    <row r="4463" spans="13:13">
      <c r="M4463" s="129"/>
    </row>
    <row r="4464" spans="13:13">
      <c r="M4464" s="129"/>
    </row>
    <row r="4465" spans="13:13">
      <c r="M4465" s="129"/>
    </row>
    <row r="4466" spans="13:13">
      <c r="M4466" s="129"/>
    </row>
    <row r="4467" spans="13:13">
      <c r="M4467" s="129"/>
    </row>
    <row r="4468" spans="13:13">
      <c r="M4468" s="129"/>
    </row>
    <row r="4469" spans="13:13">
      <c r="M4469" s="129"/>
    </row>
    <row r="4470" spans="13:13">
      <c r="M4470" s="129"/>
    </row>
    <row r="4471" spans="13:13">
      <c r="M4471" s="129"/>
    </row>
    <row r="4472" spans="13:13">
      <c r="M4472" s="129"/>
    </row>
    <row r="4473" spans="13:13">
      <c r="M4473" s="129"/>
    </row>
    <row r="4474" spans="13:13">
      <c r="M4474" s="129"/>
    </row>
    <row r="4475" spans="13:13">
      <c r="M4475" s="129"/>
    </row>
    <row r="4476" spans="13:13">
      <c r="M4476" s="129"/>
    </row>
    <row r="4477" spans="13:13">
      <c r="M4477" s="129"/>
    </row>
    <row r="4478" spans="13:13">
      <c r="M4478" s="129"/>
    </row>
    <row r="4479" spans="13:13">
      <c r="M4479" s="129"/>
    </row>
    <row r="4480" spans="13:13">
      <c r="M4480" s="129"/>
    </row>
    <row r="4481" spans="13:13">
      <c r="M4481" s="129"/>
    </row>
    <row r="4482" spans="13:13">
      <c r="M4482" s="129"/>
    </row>
    <row r="4483" spans="13:13">
      <c r="M4483" s="129"/>
    </row>
    <row r="4484" spans="13:13">
      <c r="M4484" s="129"/>
    </row>
    <row r="4485" spans="13:13">
      <c r="M4485" s="129"/>
    </row>
    <row r="4486" spans="13:13">
      <c r="M4486" s="129"/>
    </row>
    <row r="4487" spans="13:13">
      <c r="M4487" s="129"/>
    </row>
    <row r="4488" spans="13:13">
      <c r="M4488" s="129"/>
    </row>
    <row r="4489" spans="13:13">
      <c r="M4489" s="129"/>
    </row>
    <row r="4490" spans="13:13">
      <c r="M4490" s="129"/>
    </row>
    <row r="4491" spans="13:13">
      <c r="M4491" s="129"/>
    </row>
    <row r="4492" spans="13:13">
      <c r="M4492" s="129"/>
    </row>
    <row r="4493" spans="13:13">
      <c r="M4493" s="129"/>
    </row>
    <row r="4494" spans="13:13">
      <c r="M4494" s="129"/>
    </row>
    <row r="4495" spans="13:13">
      <c r="M4495" s="129"/>
    </row>
    <row r="4496" spans="13:13">
      <c r="M4496" s="129"/>
    </row>
    <row r="4497" spans="13:13">
      <c r="M4497" s="129"/>
    </row>
    <row r="4498" spans="13:13">
      <c r="M4498" s="129"/>
    </row>
    <row r="4499" spans="13:13">
      <c r="M4499" s="129"/>
    </row>
    <row r="4500" spans="13:13">
      <c r="M4500" s="129"/>
    </row>
    <row r="4501" spans="13:13">
      <c r="M4501" s="129"/>
    </row>
    <row r="4502" spans="13:13">
      <c r="M4502" s="129"/>
    </row>
    <row r="4503" spans="13:13">
      <c r="M4503" s="129"/>
    </row>
    <row r="4504" spans="13:13">
      <c r="M4504" s="129"/>
    </row>
    <row r="4505" spans="13:13">
      <c r="M4505" s="129"/>
    </row>
    <row r="4506" spans="13:13">
      <c r="M4506" s="129"/>
    </row>
    <row r="4507" spans="13:13">
      <c r="M4507" s="129"/>
    </row>
    <row r="4508" spans="13:13">
      <c r="M4508" s="129"/>
    </row>
    <row r="4509" spans="13:13">
      <c r="M4509" s="129"/>
    </row>
    <row r="4510" spans="13:13">
      <c r="M4510" s="129"/>
    </row>
    <row r="4511" spans="13:13">
      <c r="M4511" s="129"/>
    </row>
    <row r="4512" spans="13:13">
      <c r="M4512" s="129"/>
    </row>
    <row r="4513" spans="13:13">
      <c r="M4513" s="129"/>
    </row>
    <row r="4514" spans="13:13">
      <c r="M4514" s="129"/>
    </row>
    <row r="4515" spans="13:13">
      <c r="M4515" s="129"/>
    </row>
    <row r="4516" spans="13:13">
      <c r="M4516" s="129"/>
    </row>
    <row r="4517" spans="13:13">
      <c r="M4517" s="129"/>
    </row>
    <row r="4518" spans="13:13">
      <c r="M4518" s="129"/>
    </row>
    <row r="4519" spans="13:13">
      <c r="M4519" s="129"/>
    </row>
    <row r="4520" spans="13:13">
      <c r="M4520" s="129"/>
    </row>
    <row r="4521" spans="13:13">
      <c r="M4521" s="129"/>
    </row>
    <row r="4522" spans="13:13">
      <c r="M4522" s="129"/>
    </row>
    <row r="4523" spans="13:13">
      <c r="M4523" s="129"/>
    </row>
    <row r="4524" spans="13:13">
      <c r="M4524" s="129"/>
    </row>
    <row r="4525" spans="13:13">
      <c r="M4525" s="129"/>
    </row>
    <row r="4526" spans="13:13">
      <c r="M4526" s="129"/>
    </row>
    <row r="4527" spans="13:13">
      <c r="M4527" s="129"/>
    </row>
    <row r="4528" spans="13:13">
      <c r="M4528" s="129"/>
    </row>
    <row r="4529" spans="13:13">
      <c r="M4529" s="129"/>
    </row>
    <row r="4530" spans="13:13">
      <c r="M4530" s="129"/>
    </row>
    <row r="4531" spans="13:13">
      <c r="M4531" s="129"/>
    </row>
    <row r="4532" spans="13:13">
      <c r="M4532" s="129"/>
    </row>
    <row r="4533" spans="13:13">
      <c r="M4533" s="129"/>
    </row>
    <row r="4534" spans="13:13">
      <c r="M4534" s="129"/>
    </row>
    <row r="4535" spans="13:13">
      <c r="M4535" s="129"/>
    </row>
    <row r="4536" spans="13:13">
      <c r="M4536" s="129"/>
    </row>
    <row r="4537" spans="13:13">
      <c r="M4537" s="129"/>
    </row>
    <row r="4538" spans="13:13">
      <c r="M4538" s="129"/>
    </row>
    <row r="4539" spans="13:13">
      <c r="M4539" s="129"/>
    </row>
    <row r="4540" spans="13:13">
      <c r="M4540" s="129"/>
    </row>
    <row r="4541" spans="13:13">
      <c r="M4541" s="129"/>
    </row>
    <row r="4542" spans="13:13">
      <c r="M4542" s="129"/>
    </row>
    <row r="4543" spans="13:13">
      <c r="M4543" s="129"/>
    </row>
    <row r="4544" spans="13:13">
      <c r="M4544" s="129"/>
    </row>
    <row r="4545" spans="13:13">
      <c r="M4545" s="129"/>
    </row>
    <row r="4546" spans="13:13">
      <c r="M4546" s="129"/>
    </row>
    <row r="4547" spans="13:13">
      <c r="M4547" s="129"/>
    </row>
    <row r="4548" spans="13:13">
      <c r="M4548" s="129"/>
    </row>
    <row r="4549" spans="13:13">
      <c r="M4549" s="129"/>
    </row>
    <row r="4550" spans="13:13">
      <c r="M4550" s="129"/>
    </row>
    <row r="4551" spans="13:13">
      <c r="M4551" s="129"/>
    </row>
    <row r="4552" spans="13:13">
      <c r="M4552" s="129"/>
    </row>
    <row r="4553" spans="13:13">
      <c r="M4553" s="129"/>
    </row>
    <row r="4554" spans="13:13">
      <c r="M4554" s="129"/>
    </row>
    <row r="4555" spans="13:13">
      <c r="M4555" s="129"/>
    </row>
    <row r="4556" spans="13:13">
      <c r="M4556" s="129"/>
    </row>
    <row r="4557" spans="13:13">
      <c r="M4557" s="129"/>
    </row>
    <row r="4558" spans="13:13">
      <c r="M4558" s="129"/>
    </row>
    <row r="4559" spans="13:13">
      <c r="M4559" s="129"/>
    </row>
    <row r="4560" spans="13:13">
      <c r="M4560" s="129"/>
    </row>
    <row r="4561" spans="13:13">
      <c r="M4561" s="129"/>
    </row>
    <row r="4562" spans="13:13">
      <c r="M4562" s="129"/>
    </row>
    <row r="4563" spans="13:13">
      <c r="M4563" s="129"/>
    </row>
    <row r="4564" spans="13:13">
      <c r="M4564" s="129"/>
    </row>
    <row r="4565" spans="13:13">
      <c r="M4565" s="129"/>
    </row>
    <row r="4566" spans="13:13">
      <c r="M4566" s="129"/>
    </row>
    <row r="4567" spans="13:13">
      <c r="M4567" s="129"/>
    </row>
    <row r="4568" spans="13:13">
      <c r="M4568" s="129"/>
    </row>
    <row r="4569" spans="13:13">
      <c r="M4569" s="129"/>
    </row>
    <row r="4570" spans="13:13">
      <c r="M4570" s="129"/>
    </row>
    <row r="4571" spans="13:13">
      <c r="M4571" s="129"/>
    </row>
    <row r="4572" spans="13:13">
      <c r="M4572" s="129"/>
    </row>
    <row r="4573" spans="13:13">
      <c r="M4573" s="129"/>
    </row>
    <row r="4574" spans="13:13">
      <c r="M4574" s="129"/>
    </row>
    <row r="4575" spans="13:13">
      <c r="M4575" s="129"/>
    </row>
    <row r="4576" spans="13:13">
      <c r="M4576" s="129"/>
    </row>
    <row r="4577" spans="13:13">
      <c r="M4577" s="129"/>
    </row>
    <row r="4578" spans="13:13">
      <c r="M4578" s="129"/>
    </row>
    <row r="4579" spans="13:13">
      <c r="M4579" s="129"/>
    </row>
    <row r="4580" spans="13:13">
      <c r="M4580" s="129"/>
    </row>
    <row r="4581" spans="13:13">
      <c r="M4581" s="129"/>
    </row>
    <row r="4582" spans="13:13">
      <c r="M4582" s="129"/>
    </row>
    <row r="4583" spans="13:13">
      <c r="M4583" s="129"/>
    </row>
    <row r="4584" spans="13:13">
      <c r="M4584" s="129"/>
    </row>
    <row r="4585" spans="13:13">
      <c r="M4585" s="129"/>
    </row>
    <row r="4586" spans="13:13">
      <c r="M4586" s="129"/>
    </row>
    <row r="4587" spans="13:13">
      <c r="M4587" s="129"/>
    </row>
    <row r="4588" spans="13:13">
      <c r="M4588" s="129"/>
    </row>
    <row r="4589" spans="13:13">
      <c r="M4589" s="129"/>
    </row>
    <row r="4590" spans="13:13">
      <c r="M4590" s="129"/>
    </row>
    <row r="4591" spans="13:13">
      <c r="M4591" s="129"/>
    </row>
    <row r="4592" spans="13:13">
      <c r="M4592" s="129"/>
    </row>
    <row r="4593" spans="13:13">
      <c r="M4593" s="129"/>
    </row>
    <row r="4594" spans="13:13">
      <c r="M4594" s="129"/>
    </row>
    <row r="4595" spans="13:13">
      <c r="M4595" s="129"/>
    </row>
    <row r="4596" spans="13:13">
      <c r="M4596" s="129"/>
    </row>
    <row r="4597" spans="13:13">
      <c r="M4597" s="129"/>
    </row>
    <row r="4598" spans="13:13">
      <c r="M4598" s="129"/>
    </row>
    <row r="4599" spans="13:13">
      <c r="M4599" s="129"/>
    </row>
    <row r="4600" spans="13:13">
      <c r="M4600" s="129"/>
    </row>
    <row r="4601" spans="13:13">
      <c r="M4601" s="129"/>
    </row>
    <row r="4602" spans="13:13">
      <c r="M4602" s="129"/>
    </row>
    <row r="4603" spans="13:13">
      <c r="M4603" s="129"/>
    </row>
    <row r="4604" spans="13:13">
      <c r="M4604" s="129"/>
    </row>
    <row r="4605" spans="13:13">
      <c r="M4605" s="129"/>
    </row>
    <row r="4606" spans="13:13">
      <c r="M4606" s="129"/>
    </row>
    <row r="4607" spans="13:13">
      <c r="M4607" s="129"/>
    </row>
    <row r="4608" spans="13:13">
      <c r="M4608" s="129"/>
    </row>
    <row r="4609" spans="13:13">
      <c r="M4609" s="129"/>
    </row>
    <row r="4610" spans="13:13">
      <c r="M4610" s="129"/>
    </row>
    <row r="4611" spans="13:13">
      <c r="M4611" s="129"/>
    </row>
    <row r="4612" spans="13:13">
      <c r="M4612" s="129"/>
    </row>
    <row r="4613" spans="13:13">
      <c r="M4613" s="129"/>
    </row>
    <row r="4614" spans="13:13">
      <c r="M4614" s="129"/>
    </row>
    <row r="4615" spans="13:13">
      <c r="M4615" s="129"/>
    </row>
    <row r="4616" spans="13:13">
      <c r="M4616" s="129"/>
    </row>
    <row r="4617" spans="13:13">
      <c r="M4617" s="129"/>
    </row>
    <row r="4618" spans="13:13">
      <c r="M4618" s="129"/>
    </row>
    <row r="4619" spans="13:13">
      <c r="M4619" s="129"/>
    </row>
    <row r="4620" spans="13:13">
      <c r="M4620" s="129"/>
    </row>
    <row r="4621" spans="13:13">
      <c r="M4621" s="129"/>
    </row>
    <row r="4622" spans="13:13">
      <c r="M4622" s="129"/>
    </row>
    <row r="4623" spans="13:13">
      <c r="M4623" s="129"/>
    </row>
    <row r="4624" spans="13:13">
      <c r="M4624" s="129"/>
    </row>
    <row r="4625" spans="13:13">
      <c r="M4625" s="129"/>
    </row>
    <row r="4626" spans="13:13">
      <c r="M4626" s="129"/>
    </row>
    <row r="4627" spans="13:13">
      <c r="M4627" s="129"/>
    </row>
    <row r="4628" spans="13:13">
      <c r="M4628" s="129"/>
    </row>
    <row r="4629" spans="13:13">
      <c r="M4629" s="129"/>
    </row>
    <row r="4630" spans="13:13">
      <c r="M4630" s="129"/>
    </row>
    <row r="4631" spans="13:13">
      <c r="M4631" s="129"/>
    </row>
    <row r="4632" spans="13:13">
      <c r="M4632" s="129"/>
    </row>
    <row r="4633" spans="13:13">
      <c r="M4633" s="129"/>
    </row>
    <row r="4634" spans="13:13">
      <c r="M4634" s="129"/>
    </row>
    <row r="4635" spans="13:13">
      <c r="M4635" s="129"/>
    </row>
    <row r="4636" spans="13:13">
      <c r="M4636" s="129"/>
    </row>
    <row r="4637" spans="13:13">
      <c r="M4637" s="129"/>
    </row>
    <row r="4638" spans="13:13">
      <c r="M4638" s="129"/>
    </row>
    <row r="4639" spans="13:13">
      <c r="M4639" s="129"/>
    </row>
    <row r="4640" spans="13:13">
      <c r="M4640" s="129"/>
    </row>
    <row r="4641" spans="13:13">
      <c r="M4641" s="129"/>
    </row>
    <row r="4642" spans="13:13">
      <c r="M4642" s="129"/>
    </row>
    <row r="4643" spans="13:13">
      <c r="M4643" s="129"/>
    </row>
    <row r="4644" spans="13:13">
      <c r="M4644" s="129"/>
    </row>
    <row r="4645" spans="13:13">
      <c r="M4645" s="129"/>
    </row>
    <row r="4646" spans="13:13">
      <c r="M4646" s="129"/>
    </row>
    <row r="4647" spans="13:13">
      <c r="M4647" s="129"/>
    </row>
    <row r="4648" spans="13:13">
      <c r="M4648" s="129"/>
    </row>
    <row r="4649" spans="13:13">
      <c r="M4649" s="129"/>
    </row>
    <row r="4650" spans="13:13">
      <c r="M4650" s="129"/>
    </row>
    <row r="4651" spans="13:13">
      <c r="M4651" s="129"/>
    </row>
    <row r="4652" spans="13:13">
      <c r="M4652" s="129"/>
    </row>
    <row r="4653" spans="13:13">
      <c r="M4653" s="129"/>
    </row>
    <row r="4654" spans="13:13">
      <c r="M4654" s="129"/>
    </row>
    <row r="4655" spans="13:13">
      <c r="M4655" s="129"/>
    </row>
    <row r="4656" spans="13:13">
      <c r="M4656" s="129"/>
    </row>
    <row r="4657" spans="13:13">
      <c r="M4657" s="129"/>
    </row>
    <row r="4658" spans="13:13">
      <c r="M4658" s="129"/>
    </row>
    <row r="4659" spans="13:13">
      <c r="M4659" s="129"/>
    </row>
    <row r="4660" spans="13:13">
      <c r="M4660" s="129"/>
    </row>
    <row r="4661" spans="13:13">
      <c r="M4661" s="129"/>
    </row>
    <row r="4662" spans="13:13">
      <c r="M4662" s="129"/>
    </row>
    <row r="4663" spans="13:13">
      <c r="M4663" s="129"/>
    </row>
    <row r="4664" spans="13:13">
      <c r="M4664" s="129"/>
    </row>
    <row r="4665" spans="13:13">
      <c r="M4665" s="129"/>
    </row>
    <row r="4666" spans="13:13">
      <c r="M4666" s="129"/>
    </row>
    <row r="4667" spans="13:13">
      <c r="M4667" s="129"/>
    </row>
    <row r="4668" spans="13:13">
      <c r="M4668" s="129"/>
    </row>
    <row r="4669" spans="13:13">
      <c r="M4669" s="129"/>
    </row>
    <row r="4670" spans="13:13">
      <c r="M4670" s="129"/>
    </row>
    <row r="4671" spans="13:13">
      <c r="M4671" s="129"/>
    </row>
    <row r="4672" spans="13:13">
      <c r="M4672" s="129"/>
    </row>
    <row r="4673" spans="13:13">
      <c r="M4673" s="129"/>
    </row>
    <row r="4674" spans="13:13">
      <c r="M4674" s="129"/>
    </row>
    <row r="4675" spans="13:13">
      <c r="M4675" s="129"/>
    </row>
    <row r="4676" spans="13:13">
      <c r="M4676" s="129"/>
    </row>
    <row r="4677" spans="13:13">
      <c r="M4677" s="129"/>
    </row>
    <row r="4678" spans="13:13">
      <c r="M4678" s="129"/>
    </row>
    <row r="4679" spans="13:13">
      <c r="M4679" s="129"/>
    </row>
    <row r="4680" spans="13:13">
      <c r="M4680" s="129"/>
    </row>
    <row r="4681" spans="13:13">
      <c r="M4681" s="129"/>
    </row>
    <row r="4682" spans="13:13">
      <c r="M4682" s="129"/>
    </row>
    <row r="4683" spans="13:13">
      <c r="M4683" s="129"/>
    </row>
    <row r="4684" spans="13:13">
      <c r="M4684" s="129"/>
    </row>
    <row r="4685" spans="13:13">
      <c r="M4685" s="129"/>
    </row>
    <row r="4686" spans="13:13">
      <c r="M4686" s="129"/>
    </row>
    <row r="4687" spans="13:13">
      <c r="M4687" s="129"/>
    </row>
    <row r="4688" spans="13:13">
      <c r="M4688" s="129"/>
    </row>
    <row r="4689" spans="13:13">
      <c r="M4689" s="129"/>
    </row>
    <row r="4690" spans="13:13">
      <c r="M4690" s="129"/>
    </row>
    <row r="4691" spans="13:13">
      <c r="M4691" s="129"/>
    </row>
    <row r="4692" spans="13:13">
      <c r="M4692" s="129"/>
    </row>
    <row r="4693" spans="13:13">
      <c r="M4693" s="129"/>
    </row>
    <row r="4694" spans="13:13">
      <c r="M4694" s="129"/>
    </row>
    <row r="4695" spans="13:13">
      <c r="M4695" s="129"/>
    </row>
    <row r="4696" spans="13:13">
      <c r="M4696" s="129"/>
    </row>
    <row r="4697" spans="13:13">
      <c r="M4697" s="129"/>
    </row>
    <row r="4698" spans="13:13">
      <c r="M4698" s="129"/>
    </row>
    <row r="4699" spans="13:13">
      <c r="M4699" s="129"/>
    </row>
    <row r="4700" spans="13:13">
      <c r="M4700" s="129"/>
    </row>
    <row r="4701" spans="13:13">
      <c r="M4701" s="129"/>
    </row>
    <row r="4702" spans="13:13">
      <c r="M4702" s="129"/>
    </row>
    <row r="4703" spans="13:13">
      <c r="M4703" s="129"/>
    </row>
    <row r="4704" spans="13:13">
      <c r="M4704" s="129"/>
    </row>
    <row r="4705" spans="13:13">
      <c r="M4705" s="129"/>
    </row>
    <row r="4706" spans="13:13">
      <c r="M4706" s="129"/>
    </row>
    <row r="4707" spans="13:13">
      <c r="M4707" s="129"/>
    </row>
    <row r="4708" spans="13:13">
      <c r="M4708" s="129"/>
    </row>
    <row r="4709" spans="13:13">
      <c r="M4709" s="129"/>
    </row>
    <row r="4710" spans="13:13">
      <c r="M4710" s="129"/>
    </row>
    <row r="4711" spans="13:13">
      <c r="M4711" s="129"/>
    </row>
    <row r="4712" spans="13:13">
      <c r="M4712" s="129"/>
    </row>
    <row r="4713" spans="13:13">
      <c r="M4713" s="129"/>
    </row>
    <row r="4714" spans="13:13">
      <c r="M4714" s="129"/>
    </row>
    <row r="4715" spans="13:13">
      <c r="M4715" s="129"/>
    </row>
    <row r="4716" spans="13:13">
      <c r="M4716" s="129"/>
    </row>
    <row r="4717" spans="13:13">
      <c r="M4717" s="129"/>
    </row>
    <row r="4718" spans="13:13">
      <c r="M4718" s="129"/>
    </row>
    <row r="4719" spans="13:13">
      <c r="M4719" s="129"/>
    </row>
    <row r="4720" spans="13:13">
      <c r="M4720" s="129"/>
    </row>
    <row r="4721" spans="13:13">
      <c r="M4721" s="129"/>
    </row>
    <row r="4722" spans="13:13">
      <c r="M4722" s="129"/>
    </row>
    <row r="4723" spans="13:13">
      <c r="M4723" s="129"/>
    </row>
    <row r="4724" spans="13:13">
      <c r="M4724" s="129"/>
    </row>
    <row r="4725" spans="13:13">
      <c r="M4725" s="129"/>
    </row>
    <row r="4726" spans="13:13">
      <c r="M4726" s="129"/>
    </row>
    <row r="4727" spans="13:13">
      <c r="M4727" s="129"/>
    </row>
    <row r="4728" spans="13:13">
      <c r="M4728" s="129"/>
    </row>
    <row r="4729" spans="13:13">
      <c r="M4729" s="129"/>
    </row>
    <row r="4730" spans="13:13">
      <c r="M4730" s="129"/>
    </row>
    <row r="4731" spans="13:13">
      <c r="M4731" s="129"/>
    </row>
    <row r="4732" spans="13:13">
      <c r="M4732" s="129"/>
    </row>
    <row r="4733" spans="13:13">
      <c r="M4733" s="129"/>
    </row>
    <row r="4734" spans="13:13">
      <c r="M4734" s="129"/>
    </row>
    <row r="4735" spans="13:13">
      <c r="M4735" s="129"/>
    </row>
    <row r="4736" spans="13:13">
      <c r="M4736" s="129"/>
    </row>
    <row r="4737" spans="13:13">
      <c r="M4737" s="129"/>
    </row>
    <row r="4738" spans="13:13">
      <c r="M4738" s="129"/>
    </row>
    <row r="4739" spans="13:13">
      <c r="M4739" s="129"/>
    </row>
    <row r="4740" spans="13:13">
      <c r="M4740" s="129"/>
    </row>
    <row r="4741" spans="13:13">
      <c r="M4741" s="129"/>
    </row>
    <row r="4742" spans="13:13">
      <c r="M4742" s="129"/>
    </row>
    <row r="4743" spans="13:13">
      <c r="M4743" s="129"/>
    </row>
    <row r="4744" spans="13:13">
      <c r="M4744" s="129"/>
    </row>
    <row r="4745" spans="13:13">
      <c r="M4745" s="129"/>
    </row>
    <row r="4746" spans="13:13">
      <c r="M4746" s="129"/>
    </row>
    <row r="4747" spans="13:13">
      <c r="M4747" s="129"/>
    </row>
    <row r="4748" spans="13:13">
      <c r="M4748" s="129"/>
    </row>
    <row r="4749" spans="13:13">
      <c r="M4749" s="129"/>
    </row>
    <row r="4750" spans="13:13">
      <c r="M4750" s="129"/>
    </row>
    <row r="4751" spans="13:13">
      <c r="M4751" s="129"/>
    </row>
    <row r="4752" spans="13:13">
      <c r="M4752" s="129"/>
    </row>
    <row r="4753" spans="13:13">
      <c r="M4753" s="129"/>
    </row>
    <row r="4754" spans="13:13">
      <c r="M4754" s="129"/>
    </row>
    <row r="4755" spans="13:13">
      <c r="M4755" s="129"/>
    </row>
    <row r="4756" spans="13:13">
      <c r="M4756" s="129"/>
    </row>
    <row r="4757" spans="13:13">
      <c r="M4757" s="129"/>
    </row>
    <row r="4758" spans="13:13">
      <c r="M4758" s="129"/>
    </row>
    <row r="4759" spans="13:13">
      <c r="M4759" s="129"/>
    </row>
    <row r="4760" spans="13:13">
      <c r="M4760" s="129"/>
    </row>
    <row r="4761" spans="13:13">
      <c r="M4761" s="129"/>
    </row>
    <row r="4762" spans="13:13">
      <c r="M4762" s="129"/>
    </row>
    <row r="4763" spans="13:13">
      <c r="M4763" s="129"/>
    </row>
    <row r="4764" spans="13:13">
      <c r="M4764" s="129"/>
    </row>
    <row r="4765" spans="13:13">
      <c r="M4765" s="129"/>
    </row>
    <row r="4766" spans="13:13">
      <c r="M4766" s="129"/>
    </row>
    <row r="4767" spans="13:13">
      <c r="M4767" s="129"/>
    </row>
    <row r="4768" spans="13:13">
      <c r="M4768" s="129"/>
    </row>
    <row r="4769" spans="13:13">
      <c r="M4769" s="129"/>
    </row>
    <row r="4770" spans="13:13">
      <c r="M4770" s="129"/>
    </row>
    <row r="4771" spans="13:13">
      <c r="M4771" s="129"/>
    </row>
    <row r="4772" spans="13:13">
      <c r="M4772" s="129"/>
    </row>
    <row r="4773" spans="13:13">
      <c r="M4773" s="129"/>
    </row>
    <row r="4774" spans="13:13">
      <c r="M4774" s="129"/>
    </row>
    <row r="4775" spans="13:13">
      <c r="M4775" s="129"/>
    </row>
    <row r="4776" spans="13:13">
      <c r="M4776" s="129"/>
    </row>
  </sheetData>
  <dataValidations xWindow="1435" yWindow="737" count="23">
    <dataValidation type="list" allowBlank="1" showInputMessage="1" showErrorMessage="1" sqref="E6 E10">
      <formula1>$M$59:$M$215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K10 K6 J7:K7">
      <formula1>$L$59:$L$60</formula1>
    </dataValidation>
    <dataValidation type="decimal" operator="greaterThanOrEqual" allowBlank="1" showInputMessage="1" showErrorMessage="1" error="Inserire i valori con segno positivo" promptTitle="Campo numerico" prompt="valori in euro" sqref="I10">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$L$59:$L$60</formula1>
    </dataValidation>
    <dataValidation operator="greaterThanOrEqual" allowBlank="1" showInputMessage="1" showErrorMessage="1" error="Inserire i valori con segno positivo" promptTitle="Campo descrittivo" prompt="Indicare la/le attività svolte." sqref="G8:G1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10">
      <formula1>$L$59:$L$60</formula1>
    </dataValidation>
    <dataValidation type="decimal" allowBlank="1" showInputMessage="1" showErrorMessage="1" error="Inserire valori tra 0 e 100%, con decimali" promptTitle="Campo numerico" prompt="Inserire valori comprensivi di decimali." sqref="F6:F10">
      <formula1>0</formula1>
      <formula2>100</formula2>
    </dataValidation>
    <dataValidation type="list" operator="greaterThanOrEqual" allowBlank="1" showInputMessage="1" showErrorMessage="1" prompt="Indicare se la partecipazione detenuta dall'amministrazione è di controllo ai sensi dell'art. 2359 c.c." sqref="H6 H10">
      <formula1>$L$59:$L$60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0">
      <formula1>11</formula1>
      <formula2>12</formula2>
    </dataValidation>
    <dataValidation operator="greaterThanOrEqual" allowBlank="1" showInputMessage="1" showErrorMessage="1" promptTitle="Campo testo" prompt="Inserire la ragione sociale comprensiva della forma giuridica." sqref="D6:D1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$L$59:$L$60</formula1>
    </dataValidation>
    <dataValidation operator="greaterThanOrEqual" allowBlank="1" showInputMessage="1" showErrorMessage="1" error="Inserire i valori con segno positivo" promptTitle="Campo descrittivo" prompt="Inserire una descrizione sintetica della/e attività effettivamente svolta/e." sqref="G6:G7"/>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7">
      <formula1>$N$59:$N$60</formula1>
    </dataValidation>
    <dataValidation type="list" operator="greaterThanOrEqual" allowBlank="1" showInputMessage="1" showErrorMessage="1" prompt="Indicare se la partecipazione detenuta dall'amministrazione è di controllo ai sensi dell'art. 2359 c.c." sqref="H7">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I7">
      <formula1>$N$59:$N$60</formula1>
    </dataValidation>
    <dataValidation type="list" operator="greaterThanOrEqual" allowBlank="1" showInputMessage="1" showErrorMessage="1" prompt="Indicare &quot;SI&quot; se la società ha come oggetto sociale esclusivo la gestione delle partecipazioni societarie per conto dell'Amministrazione." sqref="M7">
      <formula1>$N$59:$N$60</formula1>
    </dataValidation>
    <dataValidation type="list" allowBlank="1" showInputMessage="1" showErrorMessage="1" sqref="E7">
      <formula1>$O$59:$O$215</formula1>
    </dataValidation>
    <dataValidation type="list" operator="greaterThanOrEqual" allowBlank="1" showInputMessage="1" showErrorMessage="1" prompt="Indicare se la partecipazione detenuta dall'amministrazione è di controllo ai sensi dell'art. 2359 c.c." sqref="H8:H9">
      <formula1>$L$53:$L$54</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8:J9">
      <formula1>$L$53:$L$54</formula1>
    </dataValidation>
    <dataValidation type="list" operator="greaterThanOrEqual" allowBlank="1" showInputMessage="1" showErrorMessage="1" prompt="Indicare &quot;SI&quot; se la società ha come oggetto sociale esclusivo la gestione delle partecipazioni societarie per conto dell'Amministrazione." sqref="K8:K9">
      <formula1>$L$53:$L$54</formula1>
    </dataValidation>
    <dataValidation type="list" allowBlank="1" showInputMessage="1" showErrorMessage="1" sqref="E8:E9">
      <formula1>$M$53:$M$209</formula1>
    </dataValidation>
    <dataValidation type="list" operator="greaterThanOrEqual" allowBlank="1" showInputMessage="1" showErrorMessage="1" prompt="Indicare &quot;SI&quot; se l'Amministrazione esercita il controllo analogo o più Amministrazioni esercitano il controllo analogo congiunto." sqref="I8:I9">
      <formula1>$L$53:$L$54</formula1>
    </dataValidation>
  </dataValidations>
  <printOptions horizontalCentered="1"/>
  <pageMargins left="0.19685039370078741" right="0.19685039370078741" top="0.39370078740157483" bottom="0.39370078740157483" header="0.19685039370078741" footer="0.19685039370078741"/>
  <pageSetup paperSize="9" scale="70"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O244"/>
  <sheetViews>
    <sheetView showGridLines="0" view="pageBreakPreview" zoomScaleNormal="100" zoomScaleSheetLayoutView="100" workbookViewId="0">
      <selection activeCell="B4" sqref="B4"/>
    </sheetView>
  </sheetViews>
  <sheetFormatPr defaultColWidth="9.140625"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103" t="s">
        <v>55</v>
      </c>
    </row>
    <row r="2" spans="2:15" ht="20.100000000000001" customHeight="1">
      <c r="B2" s="104" t="s">
        <v>156</v>
      </c>
      <c r="D2" s="75"/>
      <c r="E2" s="45"/>
      <c r="F2" s="45"/>
      <c r="G2" s="75"/>
      <c r="H2" s="75"/>
      <c r="I2" s="75"/>
      <c r="J2" s="75"/>
      <c r="K2" s="75"/>
      <c r="L2" s="75"/>
      <c r="M2" s="45"/>
    </row>
    <row r="3" spans="2:15">
      <c r="B3" s="32"/>
      <c r="C3" s="76"/>
      <c r="D3" s="76"/>
      <c r="E3" s="45"/>
      <c r="F3" s="45"/>
      <c r="G3" s="76"/>
      <c r="H3" s="76"/>
      <c r="I3" s="67"/>
      <c r="J3" s="67"/>
      <c r="K3" s="67"/>
      <c r="L3" s="75"/>
    </row>
    <row r="4" spans="2:15" ht="4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4.25">
      <c r="B5" s="185" t="s">
        <v>157</v>
      </c>
      <c r="C5" s="185" t="s">
        <v>158</v>
      </c>
      <c r="D5" s="185" t="s">
        <v>159</v>
      </c>
      <c r="E5" s="185" t="s">
        <v>160</v>
      </c>
      <c r="F5" s="185" t="s">
        <v>161</v>
      </c>
      <c r="G5" s="185" t="s">
        <v>162</v>
      </c>
      <c r="H5" s="185" t="s">
        <v>163</v>
      </c>
      <c r="I5" s="185" t="s">
        <v>164</v>
      </c>
      <c r="J5" s="185" t="s">
        <v>165</v>
      </c>
      <c r="K5" s="185" t="s">
        <v>166</v>
      </c>
      <c r="L5" s="185" t="s">
        <v>176</v>
      </c>
      <c r="M5" s="185" t="s">
        <v>177</v>
      </c>
      <c r="N5" s="128"/>
      <c r="O5" s="128"/>
    </row>
    <row r="6" spans="2:15" ht="35.1" customHeight="1">
      <c r="B6" s="110"/>
      <c r="C6" s="113"/>
      <c r="D6" s="116"/>
      <c r="E6" s="114"/>
      <c r="F6" s="36"/>
      <c r="G6" s="112"/>
      <c r="H6" s="112"/>
      <c r="I6" s="115"/>
      <c r="J6" s="111"/>
      <c r="K6" s="111"/>
      <c r="L6" s="111"/>
      <c r="M6" s="111"/>
    </row>
    <row r="7" spans="2:15" ht="35.1" customHeight="1">
      <c r="B7" s="110"/>
      <c r="C7" s="113"/>
      <c r="D7" s="116"/>
      <c r="E7" s="114"/>
      <c r="F7" s="36"/>
      <c r="G7" s="112"/>
      <c r="H7" s="112"/>
      <c r="I7" s="115"/>
      <c r="J7" s="111"/>
      <c r="K7" s="111"/>
      <c r="L7" s="111"/>
      <c r="M7" s="111"/>
    </row>
    <row r="8" spans="2:15" ht="35.1" customHeight="1">
      <c r="B8" s="110"/>
      <c r="C8" s="113"/>
      <c r="D8" s="116"/>
      <c r="E8" s="114"/>
      <c r="F8" s="36"/>
      <c r="G8" s="112"/>
      <c r="H8" s="112"/>
      <c r="I8" s="115"/>
      <c r="J8" s="111"/>
      <c r="K8" s="111"/>
      <c r="L8" s="111"/>
      <c r="M8" s="111"/>
    </row>
    <row r="9" spans="2:15" ht="35.1" customHeight="1">
      <c r="B9" s="110"/>
      <c r="C9" s="113"/>
      <c r="D9" s="116"/>
      <c r="E9" s="114"/>
      <c r="F9" s="36"/>
      <c r="G9" s="112"/>
      <c r="H9" s="112"/>
      <c r="I9" s="115"/>
      <c r="J9" s="111"/>
      <c r="K9" s="111"/>
      <c r="L9" s="111"/>
      <c r="M9" s="111"/>
    </row>
    <row r="10" spans="2:15" ht="35.1" customHeight="1">
      <c r="B10" s="110"/>
      <c r="C10" s="113"/>
      <c r="D10" s="116"/>
      <c r="E10" s="114"/>
      <c r="F10" s="36"/>
      <c r="G10" s="112"/>
      <c r="H10" s="112"/>
      <c r="I10" s="115"/>
      <c r="J10" s="111"/>
      <c r="K10" s="111"/>
      <c r="L10" s="111"/>
      <c r="M10" s="111"/>
    </row>
    <row r="11" spans="2:15" ht="35.1" customHeight="1">
      <c r="B11" s="110"/>
      <c r="C11" s="113"/>
      <c r="D11" s="116"/>
      <c r="E11" s="114"/>
      <c r="F11" s="36"/>
      <c r="G11" s="112"/>
      <c r="H11" s="112"/>
      <c r="I11" s="115"/>
      <c r="J11" s="111"/>
      <c r="K11" s="111"/>
      <c r="L11" s="111"/>
      <c r="M11" s="111"/>
    </row>
    <row r="12" spans="2:15" ht="35.1" customHeight="1">
      <c r="B12" s="110"/>
      <c r="C12" s="113"/>
      <c r="D12" s="116"/>
      <c r="E12" s="114"/>
      <c r="F12" s="36"/>
      <c r="G12" s="112"/>
      <c r="H12" s="112"/>
      <c r="I12" s="115"/>
      <c r="J12" s="111"/>
      <c r="K12" s="111"/>
      <c r="L12" s="111"/>
      <c r="M12" s="111"/>
    </row>
    <row r="13" spans="2:15" ht="35.1" customHeight="1">
      <c r="B13" s="110"/>
      <c r="C13" s="113"/>
      <c r="D13" s="116"/>
      <c r="E13" s="114"/>
      <c r="F13" s="36"/>
      <c r="G13" s="112"/>
      <c r="H13" s="112"/>
      <c r="I13" s="115"/>
      <c r="J13" s="111"/>
      <c r="K13" s="111"/>
      <c r="L13" s="111"/>
      <c r="M13" s="111"/>
    </row>
    <row r="14" spans="2:15" ht="35.1" customHeight="1">
      <c r="B14" s="110"/>
      <c r="C14" s="113"/>
      <c r="D14" s="116"/>
      <c r="E14" s="114"/>
      <c r="F14" s="36"/>
      <c r="G14" s="112"/>
      <c r="H14" s="112"/>
      <c r="I14" s="115"/>
      <c r="J14" s="111"/>
      <c r="K14" s="111"/>
      <c r="L14" s="111"/>
      <c r="M14" s="111"/>
    </row>
    <row r="16" spans="2:15" ht="14.25" customHeight="1">
      <c r="B16" s="418" t="s">
        <v>152</v>
      </c>
      <c r="C16" s="418"/>
      <c r="D16" s="418"/>
      <c r="E16" s="418"/>
      <c r="F16" s="418"/>
      <c r="G16" s="418"/>
      <c r="H16" s="418"/>
      <c r="I16" s="418"/>
      <c r="J16" s="418"/>
      <c r="K16" s="418"/>
      <c r="L16" s="418"/>
      <c r="M16" s="418"/>
    </row>
    <row r="17" spans="2:15" s="118" customFormat="1">
      <c r="B17" s="183" t="s">
        <v>167</v>
      </c>
      <c r="E17" s="119"/>
      <c r="F17" s="125"/>
      <c r="K17" s="119"/>
      <c r="M17" s="128"/>
      <c r="N17" s="128"/>
      <c r="O17" s="128"/>
    </row>
    <row r="18" spans="2:15" s="118" customFormat="1">
      <c r="B18" s="183" t="s">
        <v>168</v>
      </c>
      <c r="E18" s="119"/>
      <c r="K18" s="119"/>
      <c r="M18" s="128"/>
      <c r="N18" s="128"/>
      <c r="O18" s="128"/>
    </row>
    <row r="19" spans="2:15" ht="14.25">
      <c r="B19" s="183" t="s">
        <v>182</v>
      </c>
      <c r="C19" s="183"/>
      <c r="D19" s="183"/>
      <c r="E19" s="183"/>
      <c r="F19" s="183"/>
      <c r="G19" s="183"/>
      <c r="H19" s="183"/>
      <c r="I19" s="183"/>
      <c r="J19" s="183"/>
      <c r="K19" s="183"/>
      <c r="L19" s="183"/>
      <c r="M19" s="183"/>
    </row>
    <row r="20" spans="2:15" ht="14.25">
      <c r="B20" s="183" t="s">
        <v>183</v>
      </c>
      <c r="C20" s="183"/>
      <c r="D20" s="183"/>
      <c r="E20" s="183"/>
      <c r="F20" s="183"/>
      <c r="G20" s="183"/>
      <c r="H20" s="183"/>
      <c r="I20" s="183"/>
      <c r="J20" s="183"/>
      <c r="K20" s="183"/>
      <c r="L20" s="183"/>
      <c r="M20" s="183"/>
    </row>
    <row r="21" spans="2:15">
      <c r="B21" s="182" t="s">
        <v>178</v>
      </c>
    </row>
    <row r="22" spans="2:15">
      <c r="B22" s="182" t="s">
        <v>179</v>
      </c>
    </row>
    <row r="23" spans="2:15" s="118" customFormat="1">
      <c r="B23" s="183" t="s">
        <v>209</v>
      </c>
      <c r="E23" s="119"/>
      <c r="K23" s="119"/>
      <c r="M23" s="128"/>
      <c r="N23" s="128"/>
      <c r="O23" s="128"/>
    </row>
    <row r="24" spans="2:15" s="118" customFormat="1" ht="13.5" customHeight="1">
      <c r="B24" s="183" t="s">
        <v>180</v>
      </c>
      <c r="E24" s="119"/>
      <c r="K24" s="119"/>
      <c r="M24" s="128"/>
      <c r="N24" s="126"/>
      <c r="O24" s="126"/>
    </row>
    <row r="25" spans="2:15" s="118" customFormat="1">
      <c r="B25" s="183" t="s">
        <v>174</v>
      </c>
      <c r="E25" s="119"/>
      <c r="K25" s="119"/>
      <c r="M25" s="128"/>
      <c r="N25" s="133"/>
      <c r="O25" s="132"/>
    </row>
    <row r="26" spans="2:15" s="118" customFormat="1">
      <c r="B26" s="183" t="s">
        <v>181</v>
      </c>
      <c r="E26" s="119"/>
      <c r="K26" s="119"/>
      <c r="M26" s="128"/>
      <c r="N26" s="133"/>
      <c r="O26" s="132"/>
    </row>
    <row r="27" spans="2:15" s="118" customFormat="1">
      <c r="B27" s="183" t="s">
        <v>173</v>
      </c>
      <c r="E27" s="119"/>
      <c r="K27" s="119"/>
      <c r="M27" s="128"/>
      <c r="N27" s="133"/>
      <c r="O27" s="132"/>
    </row>
    <row r="28" spans="2:15" s="118" customFormat="1">
      <c r="B28" s="183" t="s">
        <v>184</v>
      </c>
      <c r="E28" s="119"/>
      <c r="K28" s="119"/>
      <c r="M28" s="128"/>
      <c r="N28" s="133"/>
      <c r="O28" s="132"/>
    </row>
    <row r="29" spans="2:15">
      <c r="B29" s="182"/>
      <c r="G29" s="108"/>
      <c r="H29" s="108"/>
    </row>
    <row r="30" spans="2:15">
      <c r="B30" s="108"/>
    </row>
    <row r="75" spans="12:13">
      <c r="L75" s="101" t="s">
        <v>61</v>
      </c>
      <c r="M75" s="102">
        <v>2017</v>
      </c>
    </row>
    <row r="76" spans="12:13">
      <c r="L76" s="101" t="s">
        <v>62</v>
      </c>
      <c r="M76" s="102">
        <f>+M75-1</f>
        <v>2016</v>
      </c>
    </row>
    <row r="77" spans="12:13">
      <c r="L77" s="101"/>
      <c r="M77" s="102">
        <f t="shared" ref="M77:M140" si="0">+M76-1</f>
        <v>2015</v>
      </c>
    </row>
    <row r="78" spans="12:13">
      <c r="L78" s="101"/>
      <c r="M78" s="102">
        <f t="shared" si="0"/>
        <v>2014</v>
      </c>
    </row>
    <row r="79" spans="12:13">
      <c r="L79" s="101"/>
      <c r="M79" s="102">
        <f t="shared" si="0"/>
        <v>2013</v>
      </c>
    </row>
    <row r="80" spans="12:13">
      <c r="L80" s="101"/>
      <c r="M80" s="102">
        <f t="shared" si="0"/>
        <v>2012</v>
      </c>
    </row>
    <row r="81" spans="12:13">
      <c r="L81" s="101"/>
      <c r="M81" s="102">
        <f t="shared" si="0"/>
        <v>2011</v>
      </c>
    </row>
    <row r="82" spans="12:13">
      <c r="L82" s="101"/>
      <c r="M82" s="102">
        <f t="shared" si="0"/>
        <v>2010</v>
      </c>
    </row>
    <row r="83" spans="12:13">
      <c r="L83" s="101"/>
      <c r="M83" s="102">
        <f t="shared" si="0"/>
        <v>2009</v>
      </c>
    </row>
    <row r="84" spans="12:13">
      <c r="L84" s="101"/>
      <c r="M84" s="102">
        <f t="shared" si="0"/>
        <v>2008</v>
      </c>
    </row>
    <row r="85" spans="12:13">
      <c r="L85" s="101"/>
      <c r="M85" s="102">
        <f t="shared" si="0"/>
        <v>2007</v>
      </c>
    </row>
    <row r="86" spans="12:13">
      <c r="L86" s="101"/>
      <c r="M86" s="102">
        <f t="shared" si="0"/>
        <v>2006</v>
      </c>
    </row>
    <row r="87" spans="12:13">
      <c r="L87" s="101"/>
      <c r="M87" s="102">
        <f t="shared" si="0"/>
        <v>2005</v>
      </c>
    </row>
    <row r="88" spans="12:13">
      <c r="L88" s="101"/>
      <c r="M88" s="102">
        <f t="shared" si="0"/>
        <v>2004</v>
      </c>
    </row>
    <row r="89" spans="12:13">
      <c r="L89" s="101"/>
      <c r="M89" s="102">
        <f t="shared" si="0"/>
        <v>2003</v>
      </c>
    </row>
    <row r="90" spans="12:13">
      <c r="L90" s="101"/>
      <c r="M90" s="102">
        <f t="shared" si="0"/>
        <v>2002</v>
      </c>
    </row>
    <row r="91" spans="12:13">
      <c r="L91" s="101"/>
      <c r="M91" s="102">
        <f t="shared" si="0"/>
        <v>2001</v>
      </c>
    </row>
    <row r="92" spans="12:13">
      <c r="L92" s="101"/>
      <c r="M92" s="102">
        <f t="shared" si="0"/>
        <v>2000</v>
      </c>
    </row>
    <row r="93" spans="12:13">
      <c r="L93" s="101"/>
      <c r="M93" s="102">
        <f t="shared" si="0"/>
        <v>1999</v>
      </c>
    </row>
    <row r="94" spans="12:13">
      <c r="L94" s="101"/>
      <c r="M94" s="102">
        <f t="shared" si="0"/>
        <v>1998</v>
      </c>
    </row>
    <row r="95" spans="12:13">
      <c r="L95" s="101"/>
      <c r="M95" s="102">
        <f t="shared" si="0"/>
        <v>1997</v>
      </c>
    </row>
    <row r="96" spans="12:13">
      <c r="L96" s="101"/>
      <c r="M96" s="102">
        <f t="shared" si="0"/>
        <v>1996</v>
      </c>
    </row>
    <row r="97" spans="12:13">
      <c r="L97" s="101"/>
      <c r="M97" s="102">
        <f t="shared" si="0"/>
        <v>1995</v>
      </c>
    </row>
    <row r="98" spans="12:13">
      <c r="L98" s="101"/>
      <c r="M98" s="102">
        <f t="shared" si="0"/>
        <v>1994</v>
      </c>
    </row>
    <row r="99" spans="12:13">
      <c r="L99" s="101"/>
      <c r="M99" s="102">
        <f t="shared" si="0"/>
        <v>1993</v>
      </c>
    </row>
    <row r="100" spans="12:13">
      <c r="L100" s="101"/>
      <c r="M100" s="102">
        <f t="shared" si="0"/>
        <v>1992</v>
      </c>
    </row>
    <row r="101" spans="12:13">
      <c r="L101" s="101"/>
      <c r="M101" s="102">
        <f t="shared" si="0"/>
        <v>1991</v>
      </c>
    </row>
    <row r="102" spans="12:13">
      <c r="L102" s="101"/>
      <c r="M102" s="102">
        <f t="shared" si="0"/>
        <v>1990</v>
      </c>
    </row>
    <row r="103" spans="12:13">
      <c r="L103" s="101"/>
      <c r="M103" s="102">
        <f t="shared" si="0"/>
        <v>1989</v>
      </c>
    </row>
    <row r="104" spans="12:13">
      <c r="L104" s="101"/>
      <c r="M104" s="102">
        <f t="shared" si="0"/>
        <v>1988</v>
      </c>
    </row>
    <row r="105" spans="12:13">
      <c r="L105" s="101"/>
      <c r="M105" s="102">
        <f t="shared" si="0"/>
        <v>1987</v>
      </c>
    </row>
    <row r="106" spans="12:13">
      <c r="L106" s="101"/>
      <c r="M106" s="102">
        <f t="shared" si="0"/>
        <v>1986</v>
      </c>
    </row>
    <row r="107" spans="12:13">
      <c r="L107" s="101"/>
      <c r="M107" s="102">
        <f t="shared" si="0"/>
        <v>1985</v>
      </c>
    </row>
    <row r="108" spans="12:13">
      <c r="L108" s="101"/>
      <c r="M108" s="102">
        <f t="shared" si="0"/>
        <v>1984</v>
      </c>
    </row>
    <row r="109" spans="12:13">
      <c r="L109" s="101"/>
      <c r="M109" s="102">
        <f t="shared" si="0"/>
        <v>1983</v>
      </c>
    </row>
    <row r="110" spans="12:13">
      <c r="L110" s="101"/>
      <c r="M110" s="102">
        <f t="shared" si="0"/>
        <v>1982</v>
      </c>
    </row>
    <row r="111" spans="12:13">
      <c r="L111" s="101"/>
      <c r="M111" s="102">
        <f t="shared" si="0"/>
        <v>1981</v>
      </c>
    </row>
    <row r="112" spans="12:13">
      <c r="L112" s="101"/>
      <c r="M112" s="102">
        <f t="shared" si="0"/>
        <v>1980</v>
      </c>
    </row>
    <row r="113" spans="12:13">
      <c r="L113" s="101"/>
      <c r="M113" s="102">
        <f t="shared" si="0"/>
        <v>1979</v>
      </c>
    </row>
    <row r="114" spans="12:13">
      <c r="L114" s="101"/>
      <c r="M114" s="102">
        <f t="shared" si="0"/>
        <v>1978</v>
      </c>
    </row>
    <row r="115" spans="12:13">
      <c r="L115" s="101"/>
      <c r="M115" s="102">
        <f t="shared" si="0"/>
        <v>1977</v>
      </c>
    </row>
    <row r="116" spans="12:13">
      <c r="L116" s="101"/>
      <c r="M116" s="102">
        <f t="shared" si="0"/>
        <v>1976</v>
      </c>
    </row>
    <row r="117" spans="12:13">
      <c r="L117" s="101"/>
      <c r="M117" s="102">
        <f t="shared" si="0"/>
        <v>1975</v>
      </c>
    </row>
    <row r="118" spans="12:13">
      <c r="L118" s="101"/>
      <c r="M118" s="102">
        <f t="shared" si="0"/>
        <v>1974</v>
      </c>
    </row>
    <row r="119" spans="12:13">
      <c r="L119" s="101"/>
      <c r="M119" s="102">
        <f t="shared" si="0"/>
        <v>1973</v>
      </c>
    </row>
    <row r="120" spans="12:13">
      <c r="L120" s="101"/>
      <c r="M120" s="102">
        <f t="shared" si="0"/>
        <v>1972</v>
      </c>
    </row>
    <row r="121" spans="12:13">
      <c r="L121" s="101"/>
      <c r="M121" s="102">
        <f t="shared" si="0"/>
        <v>1971</v>
      </c>
    </row>
    <row r="122" spans="12:13">
      <c r="L122" s="101"/>
      <c r="M122" s="102">
        <f t="shared" si="0"/>
        <v>1970</v>
      </c>
    </row>
    <row r="123" spans="12:13">
      <c r="L123" s="101"/>
      <c r="M123" s="102">
        <f t="shared" si="0"/>
        <v>1969</v>
      </c>
    </row>
    <row r="124" spans="12:13">
      <c r="L124" s="101"/>
      <c r="M124" s="102">
        <f t="shared" si="0"/>
        <v>1968</v>
      </c>
    </row>
    <row r="125" spans="12:13">
      <c r="L125" s="101"/>
      <c r="M125" s="102">
        <f t="shared" si="0"/>
        <v>1967</v>
      </c>
    </row>
    <row r="126" spans="12:13">
      <c r="L126" s="101"/>
      <c r="M126" s="102">
        <f t="shared" si="0"/>
        <v>1966</v>
      </c>
    </row>
    <row r="127" spans="12:13">
      <c r="L127" s="101"/>
      <c r="M127" s="102">
        <f t="shared" si="0"/>
        <v>1965</v>
      </c>
    </row>
    <row r="128" spans="12:13">
      <c r="L128" s="101"/>
      <c r="M128" s="102">
        <f t="shared" si="0"/>
        <v>1964</v>
      </c>
    </row>
    <row r="129" spans="12:13">
      <c r="L129" s="101"/>
      <c r="M129" s="102">
        <f t="shared" si="0"/>
        <v>1963</v>
      </c>
    </row>
    <row r="130" spans="12:13">
      <c r="L130" s="101"/>
      <c r="M130" s="102">
        <f t="shared" si="0"/>
        <v>1962</v>
      </c>
    </row>
    <row r="131" spans="12:13">
      <c r="L131" s="101"/>
      <c r="M131" s="102">
        <f t="shared" si="0"/>
        <v>1961</v>
      </c>
    </row>
    <row r="132" spans="12:13">
      <c r="L132" s="101"/>
      <c r="M132" s="102">
        <f t="shared" si="0"/>
        <v>1960</v>
      </c>
    </row>
    <row r="133" spans="12:13">
      <c r="L133" s="101"/>
      <c r="M133" s="102">
        <f t="shared" si="0"/>
        <v>1959</v>
      </c>
    </row>
    <row r="134" spans="12:13">
      <c r="L134" s="101"/>
      <c r="M134" s="102">
        <f t="shared" si="0"/>
        <v>1958</v>
      </c>
    </row>
    <row r="135" spans="12:13">
      <c r="L135" s="101"/>
      <c r="M135" s="102">
        <f t="shared" si="0"/>
        <v>1957</v>
      </c>
    </row>
    <row r="136" spans="12:13">
      <c r="L136" s="101"/>
      <c r="M136" s="102">
        <f t="shared" si="0"/>
        <v>1956</v>
      </c>
    </row>
    <row r="137" spans="12:13">
      <c r="L137" s="101"/>
      <c r="M137" s="102">
        <f t="shared" si="0"/>
        <v>1955</v>
      </c>
    </row>
    <row r="138" spans="12:13">
      <c r="L138" s="101"/>
      <c r="M138" s="102">
        <f t="shared" si="0"/>
        <v>1954</v>
      </c>
    </row>
    <row r="139" spans="12:13">
      <c r="L139" s="101"/>
      <c r="M139" s="102">
        <f t="shared" si="0"/>
        <v>1953</v>
      </c>
    </row>
    <row r="140" spans="12:13">
      <c r="L140" s="101"/>
      <c r="M140" s="102">
        <f t="shared" si="0"/>
        <v>1952</v>
      </c>
    </row>
    <row r="141" spans="12:13">
      <c r="L141" s="101"/>
      <c r="M141" s="102">
        <f t="shared" ref="M141:M204" si="1">+M140-1</f>
        <v>1951</v>
      </c>
    </row>
    <row r="142" spans="12:13">
      <c r="L142" s="101"/>
      <c r="M142" s="102">
        <f t="shared" si="1"/>
        <v>1950</v>
      </c>
    </row>
    <row r="143" spans="12:13">
      <c r="L143" s="101"/>
      <c r="M143" s="102">
        <f t="shared" si="1"/>
        <v>1949</v>
      </c>
    </row>
    <row r="144" spans="12:13">
      <c r="L144" s="101"/>
      <c r="M144" s="102">
        <f t="shared" si="1"/>
        <v>1948</v>
      </c>
    </row>
    <row r="145" spans="12:13">
      <c r="L145" s="101"/>
      <c r="M145" s="102">
        <f t="shared" si="1"/>
        <v>1947</v>
      </c>
    </row>
    <row r="146" spans="12:13">
      <c r="L146" s="101"/>
      <c r="M146" s="102">
        <f t="shared" si="1"/>
        <v>1946</v>
      </c>
    </row>
    <row r="147" spans="12:13">
      <c r="L147" s="101"/>
      <c r="M147" s="102">
        <f t="shared" si="1"/>
        <v>1945</v>
      </c>
    </row>
    <row r="148" spans="12:13">
      <c r="L148" s="101"/>
      <c r="M148" s="102">
        <f t="shared" si="1"/>
        <v>1944</v>
      </c>
    </row>
    <row r="149" spans="12:13">
      <c r="L149" s="101"/>
      <c r="M149" s="102">
        <f t="shared" si="1"/>
        <v>1943</v>
      </c>
    </row>
    <row r="150" spans="12:13">
      <c r="L150" s="101"/>
      <c r="M150" s="102">
        <f t="shared" si="1"/>
        <v>1942</v>
      </c>
    </row>
    <row r="151" spans="12:13">
      <c r="L151" s="101"/>
      <c r="M151" s="102">
        <f t="shared" si="1"/>
        <v>1941</v>
      </c>
    </row>
    <row r="152" spans="12:13">
      <c r="L152" s="101"/>
      <c r="M152" s="102">
        <f t="shared" si="1"/>
        <v>1940</v>
      </c>
    </row>
    <row r="153" spans="12:13">
      <c r="L153" s="101"/>
      <c r="M153" s="102">
        <f t="shared" si="1"/>
        <v>1939</v>
      </c>
    </row>
    <row r="154" spans="12:13">
      <c r="L154" s="101"/>
      <c r="M154" s="102">
        <f t="shared" si="1"/>
        <v>1938</v>
      </c>
    </row>
    <row r="155" spans="12:13">
      <c r="L155" s="101"/>
      <c r="M155" s="102">
        <f t="shared" si="1"/>
        <v>1937</v>
      </c>
    </row>
    <row r="156" spans="12:13">
      <c r="L156" s="101"/>
      <c r="M156" s="102">
        <f t="shared" si="1"/>
        <v>1936</v>
      </c>
    </row>
    <row r="157" spans="12:13">
      <c r="L157" s="101"/>
      <c r="M157" s="102">
        <f t="shared" si="1"/>
        <v>1935</v>
      </c>
    </row>
    <row r="158" spans="12:13">
      <c r="L158" s="101"/>
      <c r="M158" s="102">
        <f t="shared" si="1"/>
        <v>1934</v>
      </c>
    </row>
    <row r="159" spans="12:13">
      <c r="L159" s="101"/>
      <c r="M159" s="102">
        <f t="shared" si="1"/>
        <v>1933</v>
      </c>
    </row>
    <row r="160" spans="12:13">
      <c r="L160" s="101"/>
      <c r="M160" s="102">
        <f t="shared" si="1"/>
        <v>1932</v>
      </c>
    </row>
    <row r="161" spans="12:13">
      <c r="L161" s="101"/>
      <c r="M161" s="102">
        <f t="shared" si="1"/>
        <v>1931</v>
      </c>
    </row>
    <row r="162" spans="12:13">
      <c r="L162" s="101"/>
      <c r="M162" s="102">
        <f t="shared" si="1"/>
        <v>1930</v>
      </c>
    </row>
    <row r="163" spans="12:13">
      <c r="L163" s="101"/>
      <c r="M163" s="102">
        <f t="shared" si="1"/>
        <v>1929</v>
      </c>
    </row>
    <row r="164" spans="12:13">
      <c r="L164" s="101"/>
      <c r="M164" s="102">
        <f t="shared" si="1"/>
        <v>1928</v>
      </c>
    </row>
    <row r="165" spans="12:13">
      <c r="L165" s="101"/>
      <c r="M165" s="102">
        <f t="shared" si="1"/>
        <v>1927</v>
      </c>
    </row>
    <row r="166" spans="12:13">
      <c r="L166" s="101"/>
      <c r="M166" s="102">
        <f t="shared" si="1"/>
        <v>1926</v>
      </c>
    </row>
    <row r="167" spans="12:13">
      <c r="L167" s="101"/>
      <c r="M167" s="102">
        <f t="shared" si="1"/>
        <v>1925</v>
      </c>
    </row>
    <row r="168" spans="12:13">
      <c r="L168" s="101"/>
      <c r="M168" s="102">
        <f t="shared" si="1"/>
        <v>1924</v>
      </c>
    </row>
    <row r="169" spans="12:13">
      <c r="L169" s="101"/>
      <c r="M169" s="102">
        <f t="shared" si="1"/>
        <v>1923</v>
      </c>
    </row>
    <row r="170" spans="12:13">
      <c r="L170" s="101"/>
      <c r="M170" s="102">
        <f t="shared" si="1"/>
        <v>1922</v>
      </c>
    </row>
    <row r="171" spans="12:13">
      <c r="L171" s="101"/>
      <c r="M171" s="102">
        <f t="shared" si="1"/>
        <v>1921</v>
      </c>
    </row>
    <row r="172" spans="12:13">
      <c r="L172" s="101"/>
      <c r="M172" s="102">
        <f t="shared" si="1"/>
        <v>1920</v>
      </c>
    </row>
    <row r="173" spans="12:13">
      <c r="L173" s="101"/>
      <c r="M173" s="102">
        <f t="shared" si="1"/>
        <v>1919</v>
      </c>
    </row>
    <row r="174" spans="12:13">
      <c r="L174" s="101"/>
      <c r="M174" s="102">
        <f t="shared" si="1"/>
        <v>1918</v>
      </c>
    </row>
    <row r="175" spans="12:13">
      <c r="L175" s="101"/>
      <c r="M175" s="102">
        <f t="shared" si="1"/>
        <v>1917</v>
      </c>
    </row>
    <row r="176" spans="12:13">
      <c r="L176" s="101"/>
      <c r="M176" s="102">
        <f t="shared" si="1"/>
        <v>1916</v>
      </c>
    </row>
    <row r="177" spans="12:13">
      <c r="L177" s="101"/>
      <c r="M177" s="102">
        <f t="shared" si="1"/>
        <v>1915</v>
      </c>
    </row>
    <row r="178" spans="12:13">
      <c r="L178" s="101"/>
      <c r="M178" s="102">
        <f t="shared" si="1"/>
        <v>1914</v>
      </c>
    </row>
    <row r="179" spans="12:13">
      <c r="L179" s="101"/>
      <c r="M179" s="102">
        <f t="shared" si="1"/>
        <v>1913</v>
      </c>
    </row>
    <row r="180" spans="12:13">
      <c r="L180" s="101"/>
      <c r="M180" s="102">
        <f t="shared" si="1"/>
        <v>1912</v>
      </c>
    </row>
    <row r="181" spans="12:13">
      <c r="L181" s="101"/>
      <c r="M181" s="102">
        <f t="shared" si="1"/>
        <v>1911</v>
      </c>
    </row>
    <row r="182" spans="12:13">
      <c r="L182" s="101"/>
      <c r="M182" s="102">
        <f t="shared" si="1"/>
        <v>1910</v>
      </c>
    </row>
    <row r="183" spans="12:13">
      <c r="L183" s="101"/>
      <c r="M183" s="102">
        <f t="shared" si="1"/>
        <v>1909</v>
      </c>
    </row>
    <row r="184" spans="12:13">
      <c r="L184" s="101"/>
      <c r="M184" s="102">
        <f t="shared" si="1"/>
        <v>1908</v>
      </c>
    </row>
    <row r="185" spans="12:13">
      <c r="L185" s="101"/>
      <c r="M185" s="102">
        <f t="shared" si="1"/>
        <v>1907</v>
      </c>
    </row>
    <row r="186" spans="12:13">
      <c r="L186" s="101"/>
      <c r="M186" s="102">
        <f t="shared" si="1"/>
        <v>1906</v>
      </c>
    </row>
    <row r="187" spans="12:13">
      <c r="L187" s="101"/>
      <c r="M187" s="102">
        <f t="shared" si="1"/>
        <v>1905</v>
      </c>
    </row>
    <row r="188" spans="12:13">
      <c r="L188" s="101"/>
      <c r="M188" s="102">
        <f t="shared" si="1"/>
        <v>1904</v>
      </c>
    </row>
    <row r="189" spans="12:13">
      <c r="L189" s="101"/>
      <c r="M189" s="102">
        <f t="shared" si="1"/>
        <v>1903</v>
      </c>
    </row>
    <row r="190" spans="12:13">
      <c r="L190" s="101"/>
      <c r="M190" s="102">
        <f t="shared" si="1"/>
        <v>1902</v>
      </c>
    </row>
    <row r="191" spans="12:13">
      <c r="L191" s="101"/>
      <c r="M191" s="102">
        <f t="shared" si="1"/>
        <v>1901</v>
      </c>
    </row>
    <row r="192" spans="12:13">
      <c r="L192" s="101"/>
      <c r="M192" s="102">
        <f t="shared" si="1"/>
        <v>1900</v>
      </c>
    </row>
    <row r="193" spans="12:13">
      <c r="L193" s="101"/>
      <c r="M193" s="102">
        <f t="shared" si="1"/>
        <v>1899</v>
      </c>
    </row>
    <row r="194" spans="12:13">
      <c r="L194" s="101"/>
      <c r="M194" s="102">
        <f t="shared" si="1"/>
        <v>1898</v>
      </c>
    </row>
    <row r="195" spans="12:13">
      <c r="L195" s="101"/>
      <c r="M195" s="102">
        <f t="shared" si="1"/>
        <v>1897</v>
      </c>
    </row>
    <row r="196" spans="12:13">
      <c r="L196" s="101"/>
      <c r="M196" s="102">
        <f t="shared" si="1"/>
        <v>1896</v>
      </c>
    </row>
    <row r="197" spans="12:13">
      <c r="L197" s="101"/>
      <c r="M197" s="102">
        <f t="shared" si="1"/>
        <v>1895</v>
      </c>
    </row>
    <row r="198" spans="12:13">
      <c r="L198" s="101"/>
      <c r="M198" s="102">
        <f t="shared" si="1"/>
        <v>1894</v>
      </c>
    </row>
    <row r="199" spans="12:13">
      <c r="L199" s="101"/>
      <c r="M199" s="102">
        <f t="shared" si="1"/>
        <v>1893</v>
      </c>
    </row>
    <row r="200" spans="12:13">
      <c r="L200" s="101"/>
      <c r="M200" s="102">
        <f t="shared" si="1"/>
        <v>1892</v>
      </c>
    </row>
    <row r="201" spans="12:13">
      <c r="L201" s="101"/>
      <c r="M201" s="102">
        <f t="shared" si="1"/>
        <v>1891</v>
      </c>
    </row>
    <row r="202" spans="12:13">
      <c r="L202" s="101"/>
      <c r="M202" s="102">
        <f t="shared" si="1"/>
        <v>1890</v>
      </c>
    </row>
    <row r="203" spans="12:13">
      <c r="L203" s="101"/>
      <c r="M203" s="102">
        <f t="shared" si="1"/>
        <v>1889</v>
      </c>
    </row>
    <row r="204" spans="12:13">
      <c r="L204" s="101"/>
      <c r="M204" s="102">
        <f t="shared" si="1"/>
        <v>1888</v>
      </c>
    </row>
    <row r="205" spans="12:13">
      <c r="L205" s="101"/>
      <c r="M205" s="102">
        <f t="shared" ref="M205:M244" si="2">+M204-1</f>
        <v>1887</v>
      </c>
    </row>
    <row r="206" spans="12:13">
      <c r="L206" s="101"/>
      <c r="M206" s="102">
        <f t="shared" si="2"/>
        <v>1886</v>
      </c>
    </row>
    <row r="207" spans="12:13">
      <c r="L207" s="101"/>
      <c r="M207" s="102">
        <f t="shared" si="2"/>
        <v>1885</v>
      </c>
    </row>
    <row r="208" spans="12:13">
      <c r="L208" s="101"/>
      <c r="M208" s="102">
        <f t="shared" si="2"/>
        <v>1884</v>
      </c>
    </row>
    <row r="209" spans="12:13">
      <c r="L209" s="101"/>
      <c r="M209" s="102">
        <f t="shared" si="2"/>
        <v>1883</v>
      </c>
    </row>
    <row r="210" spans="12:13">
      <c r="L210" s="101"/>
      <c r="M210" s="102">
        <f t="shared" si="2"/>
        <v>1882</v>
      </c>
    </row>
    <row r="211" spans="12:13">
      <c r="L211" s="101"/>
      <c r="M211" s="102">
        <f t="shared" si="2"/>
        <v>1881</v>
      </c>
    </row>
    <row r="212" spans="12:13">
      <c r="L212" s="101"/>
      <c r="M212" s="102">
        <f t="shared" si="2"/>
        <v>1880</v>
      </c>
    </row>
    <row r="213" spans="12:13">
      <c r="L213" s="101"/>
      <c r="M213" s="102">
        <f t="shared" si="2"/>
        <v>1879</v>
      </c>
    </row>
    <row r="214" spans="12:13">
      <c r="L214" s="101"/>
      <c r="M214" s="102">
        <f t="shared" si="2"/>
        <v>1878</v>
      </c>
    </row>
    <row r="215" spans="12:13">
      <c r="L215" s="101"/>
      <c r="M215" s="102">
        <f t="shared" si="2"/>
        <v>1877</v>
      </c>
    </row>
    <row r="216" spans="12:13">
      <c r="L216" s="101"/>
      <c r="M216" s="102">
        <f t="shared" si="2"/>
        <v>1876</v>
      </c>
    </row>
    <row r="217" spans="12:13">
      <c r="L217" s="101"/>
      <c r="M217" s="102">
        <f t="shared" si="2"/>
        <v>1875</v>
      </c>
    </row>
    <row r="218" spans="12:13">
      <c r="L218" s="101"/>
      <c r="M218" s="102">
        <f t="shared" si="2"/>
        <v>1874</v>
      </c>
    </row>
    <row r="219" spans="12:13">
      <c r="L219" s="101"/>
      <c r="M219" s="102">
        <f t="shared" si="2"/>
        <v>1873</v>
      </c>
    </row>
    <row r="220" spans="12:13">
      <c r="L220" s="101"/>
      <c r="M220" s="102">
        <f t="shared" si="2"/>
        <v>1872</v>
      </c>
    </row>
    <row r="221" spans="12:13">
      <c r="L221" s="101"/>
      <c r="M221" s="102">
        <f t="shared" si="2"/>
        <v>1871</v>
      </c>
    </row>
    <row r="222" spans="12:13">
      <c r="L222" s="101"/>
      <c r="M222" s="102">
        <f t="shared" si="2"/>
        <v>1870</v>
      </c>
    </row>
    <row r="223" spans="12:13">
      <c r="L223" s="101"/>
      <c r="M223" s="102">
        <f t="shared" si="2"/>
        <v>1869</v>
      </c>
    </row>
    <row r="224" spans="12:13">
      <c r="L224" s="101"/>
      <c r="M224" s="102">
        <f t="shared" si="2"/>
        <v>1868</v>
      </c>
    </row>
    <row r="225" spans="12:13">
      <c r="L225" s="101"/>
      <c r="M225" s="102">
        <f t="shared" si="2"/>
        <v>1867</v>
      </c>
    </row>
    <row r="226" spans="12:13">
      <c r="L226" s="101"/>
      <c r="M226" s="102">
        <f t="shared" si="2"/>
        <v>1866</v>
      </c>
    </row>
    <row r="227" spans="12:13">
      <c r="L227" s="101"/>
      <c r="M227" s="102">
        <f t="shared" si="2"/>
        <v>1865</v>
      </c>
    </row>
    <row r="228" spans="12:13">
      <c r="L228" s="101"/>
      <c r="M228" s="102">
        <f t="shared" si="2"/>
        <v>1864</v>
      </c>
    </row>
    <row r="229" spans="12:13">
      <c r="L229" s="101"/>
      <c r="M229" s="102">
        <f t="shared" si="2"/>
        <v>1863</v>
      </c>
    </row>
    <row r="230" spans="12:13">
      <c r="L230" s="101"/>
      <c r="M230" s="102">
        <f t="shared" si="2"/>
        <v>1862</v>
      </c>
    </row>
    <row r="231" spans="12:13">
      <c r="L231" s="101"/>
      <c r="M231" s="102">
        <f t="shared" si="2"/>
        <v>1861</v>
      </c>
    </row>
    <row r="232" spans="12:13">
      <c r="L232" s="101"/>
      <c r="M232" s="102">
        <f t="shared" si="2"/>
        <v>1860</v>
      </c>
    </row>
    <row r="233" spans="12:13">
      <c r="L233" s="101"/>
      <c r="M233" s="102">
        <f t="shared" si="2"/>
        <v>1859</v>
      </c>
    </row>
    <row r="234" spans="12:13">
      <c r="L234" s="101"/>
      <c r="M234" s="102">
        <f t="shared" si="2"/>
        <v>1858</v>
      </c>
    </row>
    <row r="235" spans="12:13">
      <c r="L235" s="101"/>
      <c r="M235" s="102">
        <f t="shared" si="2"/>
        <v>1857</v>
      </c>
    </row>
    <row r="236" spans="12:13">
      <c r="L236" s="101"/>
      <c r="M236" s="102">
        <f t="shared" si="2"/>
        <v>1856</v>
      </c>
    </row>
    <row r="237" spans="12:13">
      <c r="L237" s="101"/>
      <c r="M237" s="102">
        <f t="shared" si="2"/>
        <v>1855</v>
      </c>
    </row>
    <row r="238" spans="12:13">
      <c r="L238" s="101"/>
      <c r="M238" s="102">
        <f t="shared" si="2"/>
        <v>1854</v>
      </c>
    </row>
    <row r="239" spans="12:13">
      <c r="L239" s="101"/>
      <c r="M239" s="102">
        <f t="shared" si="2"/>
        <v>1853</v>
      </c>
    </row>
    <row r="240" spans="12:13">
      <c r="L240" s="101"/>
      <c r="M240" s="102">
        <f t="shared" si="2"/>
        <v>1852</v>
      </c>
    </row>
    <row r="241" spans="12:13">
      <c r="L241" s="101"/>
      <c r="M241" s="102">
        <f t="shared" si="2"/>
        <v>1851</v>
      </c>
    </row>
    <row r="242" spans="12:13">
      <c r="L242" s="101"/>
      <c r="M242" s="102">
        <f t="shared" si="2"/>
        <v>1850</v>
      </c>
    </row>
    <row r="243" spans="12:13">
      <c r="L243" s="101"/>
      <c r="M243" s="102">
        <f t="shared" si="2"/>
        <v>1849</v>
      </c>
    </row>
    <row r="244" spans="12:13">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view="pageBreakPreview" zoomScaleNormal="100" zoomScaleSheetLayoutView="100" workbookViewId="0">
      <selection activeCell="H27" sqref="H27"/>
    </sheetView>
  </sheetViews>
  <sheetFormatPr defaultRowHeight="15"/>
  <sheetData>
    <row r="1" spans="1:1">
      <c r="A1" s="103" t="s">
        <v>55</v>
      </c>
    </row>
    <row r="2" spans="1:1">
      <c r="A2" s="104" t="s">
        <v>185</v>
      </c>
    </row>
    <row r="21" spans="14:14">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69"/>
  <sheetViews>
    <sheetView showGridLines="0" view="pageBreakPreview" topLeftCell="A45" zoomScaleNormal="100" zoomScaleSheetLayoutView="100" workbookViewId="0">
      <selection activeCell="B52" sqref="B52:E52"/>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c r="C4" s="148"/>
      <c r="D4" s="148"/>
      <c r="E4" s="148"/>
    </row>
    <row r="5" spans="1:10" s="70" customFormat="1" ht="15.95" customHeight="1">
      <c r="A5" s="68"/>
      <c r="B5" s="137"/>
      <c r="D5" s="138" t="s">
        <v>69</v>
      </c>
      <c r="E5" s="113" t="s">
        <v>297</v>
      </c>
      <c r="F5" s="69"/>
      <c r="G5" s="69" t="s">
        <v>186</v>
      </c>
      <c r="H5" s="72"/>
      <c r="I5" s="68"/>
      <c r="J5" s="71"/>
    </row>
    <row r="6" spans="1:10" ht="12" customHeight="1">
      <c r="B6" s="151"/>
      <c r="C6" s="148"/>
      <c r="D6" s="148"/>
      <c r="E6" s="148"/>
    </row>
    <row r="7" spans="1:10" s="152" customFormat="1" ht="24.95" customHeight="1">
      <c r="B7" s="143"/>
      <c r="C7" s="143"/>
      <c r="D7" s="138" t="s">
        <v>70</v>
      </c>
      <c r="E7" s="160" t="s">
        <v>288</v>
      </c>
      <c r="G7" s="69" t="s">
        <v>187</v>
      </c>
    </row>
    <row r="8" spans="1:10" ht="12" customHeight="1">
      <c r="B8" s="151"/>
      <c r="C8" s="148"/>
      <c r="D8" s="148"/>
      <c r="E8" s="148"/>
    </row>
    <row r="9" spans="1:10" s="70" customFormat="1" ht="16.5" customHeight="1">
      <c r="A9" s="68"/>
      <c r="B9" s="137"/>
      <c r="D9" s="138" t="s">
        <v>73</v>
      </c>
      <c r="E9" s="159" t="s">
        <v>289</v>
      </c>
      <c r="F9" s="69"/>
      <c r="G9" s="69" t="s">
        <v>188</v>
      </c>
      <c r="H9" s="72"/>
      <c r="I9" s="68"/>
      <c r="J9" s="71"/>
    </row>
    <row r="10" spans="1:10">
      <c r="B10" s="151"/>
      <c r="C10" s="148"/>
      <c r="D10" s="148"/>
      <c r="E10" s="148"/>
    </row>
    <row r="11" spans="1:10" s="152" customFormat="1" ht="210">
      <c r="B11" s="143"/>
      <c r="C11" s="143"/>
      <c r="D11" s="138" t="s">
        <v>74</v>
      </c>
      <c r="E11" s="115" t="s">
        <v>291</v>
      </c>
      <c r="G11" s="69" t="s">
        <v>189</v>
      </c>
    </row>
    <row r="12" spans="1:10">
      <c r="B12" s="151"/>
      <c r="C12" s="148"/>
      <c r="D12" s="148"/>
      <c r="E12" s="148"/>
    </row>
    <row r="13" spans="1:10">
      <c r="B13" s="153" t="s">
        <v>77</v>
      </c>
      <c r="C13" s="148"/>
      <c r="D13" s="148"/>
      <c r="E13" s="148"/>
    </row>
    <row r="14" spans="1:10" ht="24" customHeight="1">
      <c r="A14" s="154" t="s">
        <v>76</v>
      </c>
      <c r="B14" s="422" t="s">
        <v>78</v>
      </c>
      <c r="C14" s="422"/>
      <c r="D14" s="422"/>
      <c r="E14" s="422"/>
      <c r="G14" s="181"/>
    </row>
    <row r="15" spans="1:10" ht="12.75" customHeight="1">
      <c r="B15" s="153"/>
      <c r="C15" s="155"/>
      <c r="D15" s="155"/>
      <c r="E15" s="155"/>
    </row>
    <row r="16" spans="1:10" ht="24" customHeight="1">
      <c r="A16" s="154" t="s">
        <v>76</v>
      </c>
      <c r="B16" s="422" t="s">
        <v>266</v>
      </c>
      <c r="C16" s="422"/>
      <c r="D16" s="422"/>
      <c r="E16" s="422"/>
      <c r="G16" s="181"/>
    </row>
    <row r="17" spans="1:7" ht="12" customHeight="1">
      <c r="A17" s="154"/>
      <c r="B17" s="190"/>
      <c r="C17" s="190"/>
      <c r="D17" s="190"/>
      <c r="E17" s="190"/>
      <c r="G17" s="200"/>
    </row>
    <row r="18" spans="1:7" ht="34.5" customHeight="1">
      <c r="A18" s="154" t="s">
        <v>76</v>
      </c>
      <c r="B18" s="422" t="s">
        <v>265</v>
      </c>
      <c r="C18" s="422"/>
      <c r="D18" s="422"/>
      <c r="E18" s="422"/>
      <c r="G18" s="181"/>
    </row>
    <row r="19" spans="1:7" ht="12" customHeight="1">
      <c r="A19" s="154"/>
      <c r="B19" s="201"/>
      <c r="C19" s="201"/>
      <c r="D19" s="201"/>
      <c r="E19" s="201"/>
      <c r="G19" s="200"/>
    </row>
    <row r="20" spans="1:7" ht="24" customHeight="1">
      <c r="A20" s="154" t="s">
        <v>76</v>
      </c>
      <c r="B20" s="422" t="s">
        <v>274</v>
      </c>
      <c r="C20" s="422"/>
      <c r="D20" s="422"/>
      <c r="E20" s="422"/>
      <c r="G20" s="181"/>
    </row>
    <row r="21" spans="1:7" ht="12" customHeight="1">
      <c r="A21" s="154"/>
      <c r="B21" s="205"/>
      <c r="C21" s="205"/>
      <c r="D21" s="205"/>
      <c r="E21" s="205"/>
      <c r="G21" s="200"/>
    </row>
    <row r="22" spans="1:7" ht="24" customHeight="1">
      <c r="A22" s="154" t="s">
        <v>76</v>
      </c>
      <c r="B22" s="422" t="s">
        <v>275</v>
      </c>
      <c r="C22" s="422"/>
      <c r="D22" s="422"/>
      <c r="E22" s="422"/>
      <c r="G22" s="181"/>
    </row>
    <row r="23" spans="1:7" ht="12" customHeight="1">
      <c r="A23" s="154"/>
      <c r="B23" s="206"/>
      <c r="C23" s="206"/>
      <c r="D23" s="206"/>
      <c r="E23" s="206"/>
      <c r="G23" s="200"/>
    </row>
    <row r="24" spans="1:7" ht="12.75" customHeight="1">
      <c r="B24" s="153" t="s">
        <v>190</v>
      </c>
      <c r="C24" s="155"/>
      <c r="D24" s="155"/>
      <c r="E24" s="155"/>
    </row>
    <row r="25" spans="1:7" ht="24" customHeight="1">
      <c r="A25" s="154" t="s">
        <v>76</v>
      </c>
      <c r="B25" s="422" t="s">
        <v>79</v>
      </c>
      <c r="C25" s="422"/>
      <c r="D25" s="422"/>
      <c r="E25" s="422"/>
      <c r="G25" s="181"/>
    </row>
    <row r="26" spans="1:7" ht="12.75" customHeight="1">
      <c r="B26" s="153"/>
      <c r="C26" s="155"/>
      <c r="D26" s="155"/>
      <c r="E26" s="155"/>
    </row>
    <row r="27" spans="1:7" ht="24" customHeight="1">
      <c r="A27" s="154" t="s">
        <v>76</v>
      </c>
      <c r="B27" s="422" t="s">
        <v>268</v>
      </c>
      <c r="C27" s="422"/>
      <c r="D27" s="422"/>
      <c r="E27" s="422"/>
      <c r="G27" s="181"/>
    </row>
    <row r="28" spans="1:7" ht="12.75" customHeight="1">
      <c r="B28" s="153"/>
      <c r="C28" s="155"/>
      <c r="D28" s="155"/>
      <c r="E28" s="155"/>
    </row>
    <row r="29" spans="1:7" ht="24" customHeight="1">
      <c r="A29" s="154" t="s">
        <v>76</v>
      </c>
      <c r="B29" s="422" t="s">
        <v>269</v>
      </c>
      <c r="C29" s="422"/>
      <c r="D29" s="422"/>
      <c r="E29" s="422"/>
      <c r="G29" s="181"/>
    </row>
    <row r="30" spans="1:7" ht="12.75" customHeight="1">
      <c r="B30" s="153"/>
      <c r="C30" s="155"/>
      <c r="D30" s="155"/>
      <c r="E30" s="155"/>
    </row>
    <row r="31" spans="1:7" ht="24" customHeight="1">
      <c r="A31" s="154" t="s">
        <v>76</v>
      </c>
      <c r="B31" s="422" t="s">
        <v>271</v>
      </c>
      <c r="C31" s="422"/>
      <c r="D31" s="422"/>
      <c r="E31" s="422"/>
      <c r="G31" s="181"/>
    </row>
    <row r="32" spans="1:7" ht="12.75" customHeight="1">
      <c r="B32" s="153"/>
      <c r="C32" s="155"/>
      <c r="D32" s="155"/>
      <c r="E32" s="155"/>
    </row>
    <row r="33" spans="1:7" ht="24" customHeight="1">
      <c r="A33" s="154" t="s">
        <v>76</v>
      </c>
      <c r="B33" s="422" t="s">
        <v>270</v>
      </c>
      <c r="C33" s="422"/>
      <c r="D33" s="422"/>
      <c r="E33" s="422"/>
      <c r="G33" s="181"/>
    </row>
    <row r="34" spans="1:7">
      <c r="B34" s="150"/>
      <c r="C34" s="155"/>
      <c r="D34" s="155"/>
      <c r="E34" s="155"/>
    </row>
    <row r="35" spans="1:7" ht="39" customHeight="1">
      <c r="A35" s="154" t="s">
        <v>76</v>
      </c>
      <c r="B35" s="422" t="s">
        <v>277</v>
      </c>
      <c r="C35" s="422"/>
      <c r="D35" s="422"/>
      <c r="E35" s="422"/>
      <c r="G35" s="181"/>
    </row>
    <row r="36" spans="1:7">
      <c r="B36" s="150"/>
      <c r="C36" s="155"/>
      <c r="D36" s="155"/>
      <c r="E36" s="155"/>
    </row>
    <row r="37" spans="1:7" ht="24" customHeight="1">
      <c r="A37" s="156" t="s">
        <v>76</v>
      </c>
      <c r="B37" s="425" t="s">
        <v>276</v>
      </c>
      <c r="C37" s="425"/>
      <c r="D37" s="425"/>
      <c r="E37" s="425"/>
      <c r="G37" s="181"/>
    </row>
    <row r="38" spans="1:7">
      <c r="B38" s="153"/>
      <c r="C38" s="155"/>
      <c r="D38" s="155"/>
      <c r="E38" s="155"/>
    </row>
    <row r="39" spans="1:7" ht="24" customHeight="1">
      <c r="A39" s="156" t="s">
        <v>76</v>
      </c>
      <c r="B39" s="422" t="s">
        <v>80</v>
      </c>
      <c r="C39" s="422"/>
      <c r="D39" s="422"/>
      <c r="E39" s="422"/>
      <c r="G39" s="181"/>
    </row>
    <row r="40" spans="1:7">
      <c r="A40" s="156"/>
      <c r="B40" s="153"/>
      <c r="C40" s="155"/>
      <c r="D40" s="155"/>
      <c r="E40" s="155"/>
    </row>
    <row r="41" spans="1:7" ht="24" customHeight="1">
      <c r="A41" s="156" t="s">
        <v>76</v>
      </c>
      <c r="B41" s="422" t="s">
        <v>81</v>
      </c>
      <c r="C41" s="422"/>
      <c r="D41" s="422"/>
      <c r="E41" s="422"/>
      <c r="G41" s="181"/>
    </row>
    <row r="42" spans="1:7">
      <c r="B42" s="153"/>
      <c r="C42" s="155"/>
      <c r="D42" s="155"/>
      <c r="E42" s="155"/>
    </row>
    <row r="43" spans="1:7" ht="24" customHeight="1">
      <c r="A43" s="156" t="s">
        <v>76</v>
      </c>
      <c r="B43" s="422" t="s">
        <v>82</v>
      </c>
      <c r="C43" s="422"/>
      <c r="D43" s="422"/>
      <c r="E43" s="422"/>
      <c r="G43" s="181"/>
    </row>
    <row r="44" spans="1:7">
      <c r="B44" s="153"/>
      <c r="C44" s="155"/>
      <c r="D44" s="155"/>
      <c r="E44" s="155"/>
    </row>
    <row r="45" spans="1:7" ht="24" customHeight="1">
      <c r="A45" s="156" t="s">
        <v>76</v>
      </c>
      <c r="B45" s="422" t="s">
        <v>267</v>
      </c>
      <c r="C45" s="422"/>
      <c r="D45" s="422"/>
      <c r="E45" s="422"/>
      <c r="G45" s="181"/>
    </row>
    <row r="46" spans="1:7">
      <c r="B46" s="153"/>
      <c r="C46" s="155"/>
      <c r="D46" s="155"/>
      <c r="E46" s="155"/>
    </row>
    <row r="47" spans="1:7" ht="24" customHeight="1">
      <c r="A47" s="156" t="s">
        <v>76</v>
      </c>
      <c r="B47" s="422" t="s">
        <v>83</v>
      </c>
      <c r="C47" s="422"/>
      <c r="D47" s="422"/>
      <c r="E47" s="422"/>
      <c r="G47" s="181"/>
    </row>
    <row r="48" spans="1:7">
      <c r="B48" s="153"/>
      <c r="C48" s="155"/>
      <c r="D48" s="155"/>
      <c r="E48" s="155"/>
    </row>
    <row r="49" spans="1:12" ht="24" customHeight="1">
      <c r="A49" s="156" t="s">
        <v>76</v>
      </c>
      <c r="B49" s="424" t="s">
        <v>84</v>
      </c>
      <c r="C49" s="424"/>
      <c r="D49" s="424"/>
      <c r="E49" s="424"/>
      <c r="G49" s="181"/>
    </row>
    <row r="50" spans="1:12">
      <c r="B50" s="153"/>
      <c r="C50" s="155"/>
      <c r="D50" s="155"/>
      <c r="E50" s="155"/>
    </row>
    <row r="51" spans="1:12" s="152" customFormat="1" ht="34.5" customHeight="1">
      <c r="B51" s="423" t="s">
        <v>222</v>
      </c>
      <c r="C51" s="423"/>
      <c r="D51" s="423"/>
      <c r="E51" s="423"/>
    </row>
    <row r="52" spans="1:12" ht="104.25" customHeight="1">
      <c r="B52" s="419" t="s">
        <v>355</v>
      </c>
      <c r="C52" s="420"/>
      <c r="D52" s="420"/>
      <c r="E52" s="421"/>
      <c r="F52" s="43"/>
    </row>
    <row r="53" spans="1:12" ht="12" customHeight="1">
      <c r="B53" s="153"/>
      <c r="C53" s="155"/>
      <c r="D53" s="155"/>
      <c r="E53" s="155"/>
    </row>
    <row r="54" spans="1:12" s="35" customFormat="1">
      <c r="B54" s="195" t="s">
        <v>202</v>
      </c>
      <c r="C54" s="146"/>
    </row>
    <row r="55" spans="1:12" s="35" customFormat="1">
      <c r="B55" s="195" t="s">
        <v>203</v>
      </c>
      <c r="C55" s="146"/>
    </row>
    <row r="56" spans="1:12" s="35" customFormat="1">
      <c r="B56" s="195" t="s">
        <v>204</v>
      </c>
      <c r="C56" s="146"/>
    </row>
    <row r="57" spans="1:12" s="35" customFormat="1">
      <c r="B57" s="196" t="s">
        <v>201</v>
      </c>
      <c r="C57" s="146"/>
    </row>
    <row r="58" spans="1:12" s="35" customFormat="1">
      <c r="B58" s="195" t="s">
        <v>205</v>
      </c>
      <c r="C58" s="146"/>
    </row>
    <row r="60" spans="1:12" ht="14.25">
      <c r="L60" s="157"/>
    </row>
    <row r="61" spans="1:12" ht="14.25">
      <c r="L61" s="157"/>
    </row>
    <row r="69" spans="2:2">
      <c r="B69" s="158"/>
    </row>
  </sheetData>
  <mergeCells count="20">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9" zoomScaleNormal="100" zoomScaleSheetLayoutView="100" workbookViewId="0">
      <selection activeCell="C7" sqref="C7"/>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352</v>
      </c>
      <c r="C3" s="155"/>
      <c r="D3" s="148"/>
      <c r="E3" s="148"/>
    </row>
    <row r="4" spans="1:10">
      <c r="B4" s="150"/>
      <c r="C4" s="148"/>
      <c r="D4" s="148"/>
      <c r="E4" s="148"/>
    </row>
    <row r="5" spans="1:10" s="70" customFormat="1" ht="15.95" customHeight="1">
      <c r="A5" s="68"/>
      <c r="B5" s="137"/>
      <c r="D5" s="138" t="s">
        <v>69</v>
      </c>
      <c r="E5" s="113" t="s">
        <v>302</v>
      </c>
      <c r="F5" s="69"/>
      <c r="G5" s="69" t="s">
        <v>186</v>
      </c>
      <c r="H5" s="72"/>
      <c r="I5" s="68"/>
      <c r="J5" s="71"/>
    </row>
    <row r="6" spans="1:10" ht="12" customHeight="1">
      <c r="B6" s="151"/>
      <c r="C6" s="148"/>
      <c r="D6" s="148"/>
      <c r="E6" s="148"/>
    </row>
    <row r="7" spans="1:10" s="152" customFormat="1" ht="24.95" customHeight="1">
      <c r="B7" s="217"/>
      <c r="C7" s="217"/>
      <c r="D7" s="138" t="s">
        <v>70</v>
      </c>
      <c r="E7" s="160" t="s">
        <v>298</v>
      </c>
      <c r="G7" s="69" t="s">
        <v>187</v>
      </c>
    </row>
    <row r="8" spans="1:10" ht="12" customHeight="1">
      <c r="B8" s="151"/>
      <c r="C8" s="148"/>
      <c r="D8" s="148"/>
      <c r="E8" s="148"/>
    </row>
    <row r="9" spans="1:10" s="70" customFormat="1" ht="16.5" customHeight="1">
      <c r="A9" s="68"/>
      <c r="B9" s="137"/>
      <c r="D9" s="138" t="s">
        <v>73</v>
      </c>
      <c r="E9" s="159" t="s">
        <v>289</v>
      </c>
      <c r="F9" s="69"/>
      <c r="G9" s="69" t="s">
        <v>188</v>
      </c>
      <c r="H9" s="72"/>
      <c r="I9" s="68"/>
      <c r="J9" s="71"/>
    </row>
    <row r="10" spans="1:10">
      <c r="B10" s="151"/>
      <c r="C10" s="148"/>
      <c r="D10" s="148"/>
      <c r="E10" s="148"/>
    </row>
    <row r="11" spans="1:10" s="152" customFormat="1" ht="24.95" customHeight="1">
      <c r="B11" s="217"/>
      <c r="C11" s="217"/>
      <c r="D11" s="138" t="s">
        <v>74</v>
      </c>
      <c r="E11" s="219" t="s">
        <v>299</v>
      </c>
      <c r="G11" s="69" t="s">
        <v>189</v>
      </c>
    </row>
    <row r="12" spans="1:10">
      <c r="B12" s="151"/>
      <c r="C12" s="148"/>
      <c r="D12" s="148"/>
      <c r="E12" s="148"/>
    </row>
    <row r="13" spans="1:10">
      <c r="B13" s="153" t="s">
        <v>77</v>
      </c>
      <c r="C13" s="148"/>
      <c r="D13" s="148"/>
      <c r="E13" s="148"/>
    </row>
    <row r="14" spans="1:10" ht="24" customHeight="1">
      <c r="A14" s="154" t="s">
        <v>76</v>
      </c>
      <c r="B14" s="422" t="s">
        <v>300</v>
      </c>
      <c r="C14" s="422"/>
      <c r="D14" s="422"/>
      <c r="E14" s="422"/>
      <c r="G14" s="181"/>
    </row>
    <row r="15" spans="1:10">
      <c r="B15" s="153"/>
      <c r="C15" s="148"/>
      <c r="D15" s="148"/>
      <c r="E15" s="148"/>
    </row>
    <row r="16" spans="1:10" ht="24" customHeight="1">
      <c r="A16" s="154" t="s">
        <v>76</v>
      </c>
      <c r="B16" s="422" t="s">
        <v>78</v>
      </c>
      <c r="C16" s="422"/>
      <c r="D16" s="422"/>
      <c r="E16" s="422"/>
      <c r="G16" s="181"/>
    </row>
    <row r="17" spans="1:7" ht="12.75" customHeight="1">
      <c r="B17" s="153"/>
      <c r="C17" s="155"/>
      <c r="D17" s="155"/>
      <c r="E17" s="155"/>
    </row>
    <row r="18" spans="1:7" ht="24" customHeight="1">
      <c r="A18" s="154" t="s">
        <v>76</v>
      </c>
      <c r="B18" s="422" t="s">
        <v>266</v>
      </c>
      <c r="C18" s="422"/>
      <c r="D18" s="422"/>
      <c r="E18" s="422"/>
      <c r="G18" s="181"/>
    </row>
    <row r="19" spans="1:7" ht="12" customHeight="1">
      <c r="A19" s="154"/>
      <c r="B19" s="217"/>
      <c r="C19" s="217"/>
      <c r="D19" s="217"/>
      <c r="E19" s="217"/>
      <c r="G19" s="200"/>
    </row>
    <row r="20" spans="1:7" ht="34.5" customHeight="1">
      <c r="A20" s="154" t="s">
        <v>76</v>
      </c>
      <c r="B20" s="422" t="s">
        <v>265</v>
      </c>
      <c r="C20" s="422"/>
      <c r="D20" s="422"/>
      <c r="E20" s="422"/>
      <c r="G20" s="181"/>
    </row>
    <row r="21" spans="1:7" ht="12" customHeight="1">
      <c r="A21" s="154"/>
      <c r="B21" s="217"/>
      <c r="C21" s="217"/>
      <c r="D21" s="217"/>
      <c r="E21" s="217"/>
      <c r="G21" s="200"/>
    </row>
    <row r="22" spans="1:7" ht="24" customHeight="1">
      <c r="A22" s="154" t="s">
        <v>76</v>
      </c>
      <c r="B22" s="422" t="s">
        <v>274</v>
      </c>
      <c r="C22" s="422"/>
      <c r="D22" s="422"/>
      <c r="E22" s="422"/>
      <c r="G22" s="181"/>
    </row>
    <row r="23" spans="1:7" ht="12" customHeight="1">
      <c r="A23" s="154"/>
      <c r="B23" s="217"/>
      <c r="C23" s="217"/>
      <c r="D23" s="217"/>
      <c r="E23" s="217"/>
      <c r="G23" s="200"/>
    </row>
    <row r="24" spans="1:7" ht="24" customHeight="1">
      <c r="A24" s="154" t="s">
        <v>76</v>
      </c>
      <c r="B24" s="422" t="s">
        <v>275</v>
      </c>
      <c r="C24" s="422"/>
      <c r="D24" s="422"/>
      <c r="E24" s="422"/>
      <c r="G24" s="181"/>
    </row>
    <row r="25" spans="1:7" ht="12" customHeight="1">
      <c r="A25" s="154"/>
      <c r="B25" s="217"/>
      <c r="C25" s="217"/>
      <c r="D25" s="217"/>
      <c r="E25" s="217"/>
      <c r="G25" s="200"/>
    </row>
    <row r="26" spans="1:7" ht="12.75" customHeight="1">
      <c r="B26" s="153" t="s">
        <v>190</v>
      </c>
      <c r="C26" s="155"/>
      <c r="D26" s="155"/>
      <c r="E26" s="155"/>
    </row>
    <row r="27" spans="1:7" ht="24" customHeight="1">
      <c r="A27" s="154" t="s">
        <v>76</v>
      </c>
      <c r="B27" s="422" t="s">
        <v>79</v>
      </c>
      <c r="C27" s="422"/>
      <c r="D27" s="422"/>
      <c r="E27" s="422"/>
      <c r="G27" s="181"/>
    </row>
    <row r="28" spans="1:7" ht="12.75" customHeight="1">
      <c r="B28" s="153"/>
      <c r="C28" s="155"/>
      <c r="D28" s="155"/>
      <c r="E28" s="155"/>
    </row>
    <row r="29" spans="1:7" ht="24" customHeight="1">
      <c r="A29" s="154" t="s">
        <v>76</v>
      </c>
      <c r="B29" s="422" t="s">
        <v>268</v>
      </c>
      <c r="C29" s="422"/>
      <c r="D29" s="422"/>
      <c r="E29" s="422"/>
      <c r="G29" s="181"/>
    </row>
    <row r="30" spans="1:7" ht="12.75" customHeight="1">
      <c r="B30" s="153"/>
      <c r="C30" s="155"/>
      <c r="D30" s="155"/>
      <c r="E30" s="155"/>
    </row>
    <row r="31" spans="1:7" ht="24" customHeight="1">
      <c r="A31" s="154" t="s">
        <v>76</v>
      </c>
      <c r="B31" s="422" t="s">
        <v>269</v>
      </c>
      <c r="C31" s="422"/>
      <c r="D31" s="422"/>
      <c r="E31" s="422"/>
      <c r="G31" s="181"/>
    </row>
    <row r="32" spans="1:7" ht="12.75" customHeight="1">
      <c r="B32" s="153"/>
      <c r="C32" s="155"/>
      <c r="D32" s="155"/>
      <c r="E32" s="155"/>
    </row>
    <row r="33" spans="1:7" ht="24" customHeight="1">
      <c r="A33" s="154" t="s">
        <v>76</v>
      </c>
      <c r="B33" s="422" t="s">
        <v>271</v>
      </c>
      <c r="C33" s="422"/>
      <c r="D33" s="422"/>
      <c r="E33" s="422"/>
      <c r="G33" s="181"/>
    </row>
    <row r="34" spans="1:7" ht="12.75" customHeight="1">
      <c r="B34" s="153"/>
      <c r="C34" s="155"/>
      <c r="D34" s="155"/>
      <c r="E34" s="155"/>
    </row>
    <row r="35" spans="1:7" ht="24" customHeight="1">
      <c r="A35" s="154" t="s">
        <v>76</v>
      </c>
      <c r="B35" s="422" t="s">
        <v>270</v>
      </c>
      <c r="C35" s="422"/>
      <c r="D35" s="422"/>
      <c r="E35" s="422"/>
      <c r="G35" s="181"/>
    </row>
    <row r="36" spans="1:7">
      <c r="B36" s="150"/>
      <c r="C36" s="155"/>
      <c r="D36" s="155"/>
      <c r="E36" s="155"/>
    </row>
    <row r="37" spans="1:7" ht="39" customHeight="1">
      <c r="A37" s="154" t="s">
        <v>76</v>
      </c>
      <c r="B37" s="422" t="s">
        <v>277</v>
      </c>
      <c r="C37" s="422"/>
      <c r="D37" s="422"/>
      <c r="E37" s="422"/>
      <c r="G37" s="181"/>
    </row>
    <row r="38" spans="1:7">
      <c r="B38" s="150"/>
      <c r="C38" s="155"/>
      <c r="D38" s="155"/>
      <c r="E38" s="155"/>
    </row>
    <row r="39" spans="1:7" ht="24" customHeight="1">
      <c r="A39" s="156" t="s">
        <v>76</v>
      </c>
      <c r="B39" s="425" t="s">
        <v>276</v>
      </c>
      <c r="C39" s="425"/>
      <c r="D39" s="425"/>
      <c r="E39" s="425"/>
      <c r="G39" s="181"/>
    </row>
    <row r="40" spans="1:7">
      <c r="B40" s="153"/>
      <c r="C40" s="155"/>
      <c r="D40" s="155"/>
      <c r="E40" s="155"/>
    </row>
    <row r="41" spans="1:7" ht="24" customHeight="1">
      <c r="A41" s="156" t="s">
        <v>76</v>
      </c>
      <c r="B41" s="422" t="s">
        <v>80</v>
      </c>
      <c r="C41" s="422"/>
      <c r="D41" s="422"/>
      <c r="E41" s="422"/>
      <c r="G41" s="181"/>
    </row>
    <row r="42" spans="1:7">
      <c r="A42" s="156"/>
      <c r="B42" s="153"/>
      <c r="C42" s="155"/>
      <c r="D42" s="155"/>
      <c r="E42" s="155"/>
    </row>
    <row r="43" spans="1:7" ht="24" customHeight="1">
      <c r="A43" s="156" t="s">
        <v>76</v>
      </c>
      <c r="B43" s="422" t="s">
        <v>81</v>
      </c>
      <c r="C43" s="422"/>
      <c r="D43" s="422"/>
      <c r="E43" s="422"/>
      <c r="G43" s="181"/>
    </row>
    <row r="44" spans="1:7">
      <c r="B44" s="153"/>
      <c r="C44" s="155"/>
      <c r="D44" s="155"/>
      <c r="E44" s="155"/>
    </row>
    <row r="45" spans="1:7" ht="24" customHeight="1">
      <c r="A45" s="156" t="s">
        <v>76</v>
      </c>
      <c r="B45" s="422" t="s">
        <v>82</v>
      </c>
      <c r="C45" s="422"/>
      <c r="D45" s="422"/>
      <c r="E45" s="422"/>
      <c r="G45" s="181"/>
    </row>
    <row r="46" spans="1:7">
      <c r="B46" s="153"/>
      <c r="C46" s="155"/>
      <c r="D46" s="155"/>
      <c r="E46" s="155"/>
    </row>
    <row r="47" spans="1:7" ht="24" customHeight="1">
      <c r="A47" s="156" t="s">
        <v>76</v>
      </c>
      <c r="B47" s="422" t="s">
        <v>267</v>
      </c>
      <c r="C47" s="422"/>
      <c r="D47" s="422"/>
      <c r="E47" s="422"/>
      <c r="G47" s="181"/>
    </row>
    <row r="48" spans="1:7">
      <c r="B48" s="153"/>
      <c r="C48" s="155"/>
      <c r="D48" s="155"/>
      <c r="E48" s="155"/>
    </row>
    <row r="49" spans="1:12" ht="24" customHeight="1">
      <c r="A49" s="156" t="s">
        <v>76</v>
      </c>
      <c r="B49" s="422" t="s">
        <v>83</v>
      </c>
      <c r="C49" s="422"/>
      <c r="D49" s="422"/>
      <c r="E49" s="422"/>
      <c r="G49" s="181"/>
    </row>
    <row r="50" spans="1:12">
      <c r="B50" s="153"/>
      <c r="C50" s="155"/>
      <c r="D50" s="155"/>
      <c r="E50" s="155"/>
    </row>
    <row r="51" spans="1:12" ht="24" customHeight="1">
      <c r="A51" s="156" t="s">
        <v>76</v>
      </c>
      <c r="B51" s="424" t="s">
        <v>84</v>
      </c>
      <c r="C51" s="424"/>
      <c r="D51" s="424"/>
      <c r="E51" s="424"/>
      <c r="G51" s="181"/>
    </row>
    <row r="52" spans="1:12">
      <c r="B52" s="153"/>
      <c r="C52" s="155"/>
      <c r="D52" s="155"/>
      <c r="E52" s="155"/>
    </row>
    <row r="53" spans="1:12" s="152" customFormat="1" ht="34.5" customHeight="1">
      <c r="B53" s="423" t="s">
        <v>222</v>
      </c>
      <c r="C53" s="423"/>
      <c r="D53" s="423"/>
      <c r="E53" s="423"/>
    </row>
    <row r="54" spans="1:12" ht="104.25" customHeight="1">
      <c r="B54" s="419" t="s">
        <v>301</v>
      </c>
      <c r="C54" s="420"/>
      <c r="D54" s="420"/>
      <c r="E54" s="421"/>
      <c r="F54" s="43"/>
    </row>
    <row r="55" spans="1:12" ht="12" customHeight="1">
      <c r="B55" s="153"/>
      <c r="C55" s="155"/>
      <c r="D55" s="155"/>
      <c r="E55" s="155"/>
    </row>
    <row r="56" spans="1:12" s="35" customFormat="1">
      <c r="B56" s="195" t="s">
        <v>202</v>
      </c>
      <c r="C56" s="146"/>
    </row>
    <row r="57" spans="1:12" s="35" customFormat="1">
      <c r="B57" s="195" t="s">
        <v>203</v>
      </c>
      <c r="C57" s="146"/>
    </row>
    <row r="58" spans="1:12" s="35" customFormat="1">
      <c r="B58" s="195" t="s">
        <v>204</v>
      </c>
      <c r="C58" s="146"/>
    </row>
    <row r="59" spans="1:12" s="35" customFormat="1">
      <c r="B59" s="196" t="s">
        <v>201</v>
      </c>
      <c r="C59" s="146"/>
    </row>
    <row r="60" spans="1:12" s="35" customFormat="1">
      <c r="B60" s="195" t="s">
        <v>205</v>
      </c>
      <c r="C60" s="146"/>
    </row>
    <row r="62" spans="1:12" ht="14.25">
      <c r="L62" s="157"/>
    </row>
    <row r="63" spans="1:12" ht="14.25">
      <c r="L63" s="157"/>
    </row>
    <row r="71" spans="2:2">
      <c r="B71" s="158"/>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69"/>
  <sheetViews>
    <sheetView topLeftCell="A43" workbookViewId="0">
      <selection activeCell="I11" sqref="I11"/>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c r="C4" s="148"/>
      <c r="D4" s="148"/>
      <c r="E4" s="148"/>
    </row>
    <row r="5" spans="1:10" s="70" customFormat="1" ht="15.95" customHeight="1">
      <c r="A5" s="68"/>
      <c r="B5" s="137"/>
      <c r="D5" s="138" t="s">
        <v>69</v>
      </c>
      <c r="E5" s="113" t="s">
        <v>323</v>
      </c>
      <c r="F5" s="69"/>
      <c r="G5" s="69" t="s">
        <v>186</v>
      </c>
      <c r="H5" s="72"/>
      <c r="I5" s="68"/>
      <c r="J5" s="71"/>
    </row>
    <row r="6" spans="1:10" ht="12" customHeight="1">
      <c r="B6" s="151"/>
      <c r="C6" s="148"/>
      <c r="D6" s="148"/>
      <c r="E6" s="148"/>
    </row>
    <row r="7" spans="1:10" s="152" customFormat="1" ht="24.95" customHeight="1">
      <c r="B7" s="371"/>
      <c r="C7" s="371"/>
      <c r="D7" s="138" t="s">
        <v>70</v>
      </c>
      <c r="E7" s="160" t="s">
        <v>324</v>
      </c>
      <c r="G7" s="69" t="s">
        <v>187</v>
      </c>
    </row>
    <row r="8" spans="1:10" ht="12" customHeight="1">
      <c r="B8" s="151"/>
      <c r="C8" s="148"/>
      <c r="D8" s="148"/>
      <c r="E8" s="148"/>
    </row>
    <row r="9" spans="1:10" s="70" customFormat="1" ht="16.5" customHeight="1">
      <c r="A9" s="68"/>
      <c r="B9" s="137"/>
      <c r="D9" s="138" t="s">
        <v>73</v>
      </c>
      <c r="E9" s="159" t="s">
        <v>289</v>
      </c>
      <c r="F9" s="69"/>
      <c r="G9" s="69" t="s">
        <v>188</v>
      </c>
      <c r="H9" s="72"/>
      <c r="I9" s="68"/>
      <c r="J9" s="71"/>
    </row>
    <row r="10" spans="1:10">
      <c r="B10" s="151"/>
      <c r="C10" s="148"/>
      <c r="D10" s="148"/>
      <c r="E10" s="148"/>
    </row>
    <row r="11" spans="1:10" s="152" customFormat="1" ht="52.5">
      <c r="B11" s="371"/>
      <c r="C11" s="371"/>
      <c r="D11" s="138" t="s">
        <v>74</v>
      </c>
      <c r="E11" s="227" t="s">
        <v>325</v>
      </c>
      <c r="G11" s="69" t="s">
        <v>189</v>
      </c>
    </row>
    <row r="12" spans="1:10">
      <c r="B12" s="151"/>
      <c r="C12" s="148"/>
      <c r="D12" s="148"/>
      <c r="E12" s="148"/>
    </row>
    <row r="13" spans="1:10">
      <c r="B13" s="153" t="s">
        <v>77</v>
      </c>
      <c r="C13" s="148"/>
      <c r="D13" s="148"/>
      <c r="E13" s="148"/>
    </row>
    <row r="14" spans="1:10" ht="24" customHeight="1">
      <c r="A14" s="154" t="s">
        <v>76</v>
      </c>
      <c r="B14" s="422" t="s">
        <v>78</v>
      </c>
      <c r="C14" s="422"/>
      <c r="D14" s="422"/>
      <c r="E14" s="422"/>
      <c r="G14" s="181"/>
    </row>
    <row r="15" spans="1:10" ht="12.75" customHeight="1">
      <c r="B15" s="153"/>
      <c r="C15" s="155"/>
      <c r="D15" s="155"/>
      <c r="E15" s="155"/>
    </row>
    <row r="16" spans="1:10" ht="24" customHeight="1">
      <c r="A16" s="154" t="s">
        <v>76</v>
      </c>
      <c r="B16" s="422" t="s">
        <v>266</v>
      </c>
      <c r="C16" s="422"/>
      <c r="D16" s="422"/>
      <c r="E16" s="422"/>
      <c r="G16" s="181"/>
    </row>
    <row r="17" spans="1:7" ht="12" customHeight="1">
      <c r="A17" s="154"/>
      <c r="B17" s="371"/>
      <c r="C17" s="371"/>
      <c r="D17" s="371"/>
      <c r="E17" s="371"/>
      <c r="G17" s="200"/>
    </row>
    <row r="18" spans="1:7" ht="34.5" customHeight="1">
      <c r="A18" s="154" t="s">
        <v>76</v>
      </c>
      <c r="B18" s="422" t="s">
        <v>265</v>
      </c>
      <c r="C18" s="422"/>
      <c r="D18" s="422"/>
      <c r="E18" s="422"/>
      <c r="G18" s="181"/>
    </row>
    <row r="19" spans="1:7" ht="12" customHeight="1">
      <c r="A19" s="154"/>
      <c r="B19" s="371"/>
      <c r="C19" s="371"/>
      <c r="D19" s="371"/>
      <c r="E19" s="371"/>
      <c r="G19" s="200"/>
    </row>
    <row r="20" spans="1:7" ht="24" customHeight="1">
      <c r="A20" s="154" t="s">
        <v>76</v>
      </c>
      <c r="B20" s="422" t="s">
        <v>274</v>
      </c>
      <c r="C20" s="422"/>
      <c r="D20" s="422"/>
      <c r="E20" s="422"/>
      <c r="G20" s="181"/>
    </row>
    <row r="21" spans="1:7" ht="12" customHeight="1">
      <c r="A21" s="154"/>
      <c r="B21" s="371"/>
      <c r="C21" s="371"/>
      <c r="D21" s="371"/>
      <c r="E21" s="371"/>
      <c r="G21" s="200"/>
    </row>
    <row r="22" spans="1:7" ht="24" customHeight="1">
      <c r="A22" s="154" t="s">
        <v>76</v>
      </c>
      <c r="B22" s="422" t="s">
        <v>275</v>
      </c>
      <c r="C22" s="422"/>
      <c r="D22" s="422"/>
      <c r="E22" s="422"/>
      <c r="G22" s="181"/>
    </row>
    <row r="23" spans="1:7" ht="12" customHeight="1">
      <c r="A23" s="154"/>
      <c r="B23" s="371"/>
      <c r="C23" s="371"/>
      <c r="D23" s="371"/>
      <c r="E23" s="371"/>
      <c r="G23" s="200"/>
    </row>
    <row r="24" spans="1:7" ht="12.75" customHeight="1">
      <c r="B24" s="153" t="s">
        <v>190</v>
      </c>
      <c r="C24" s="155"/>
      <c r="D24" s="155"/>
      <c r="E24" s="155"/>
    </row>
    <row r="25" spans="1:7" ht="24" customHeight="1">
      <c r="A25" s="154" t="s">
        <v>76</v>
      </c>
      <c r="B25" s="422" t="s">
        <v>79</v>
      </c>
      <c r="C25" s="422"/>
      <c r="D25" s="422"/>
      <c r="E25" s="422"/>
      <c r="G25" s="181"/>
    </row>
    <row r="26" spans="1:7" ht="12.75" customHeight="1">
      <c r="B26" s="153"/>
      <c r="C26" s="155"/>
      <c r="D26" s="155"/>
      <c r="E26" s="155"/>
    </row>
    <row r="27" spans="1:7" ht="24" customHeight="1">
      <c r="A27" s="154" t="s">
        <v>76</v>
      </c>
      <c r="B27" s="422" t="s">
        <v>268</v>
      </c>
      <c r="C27" s="422"/>
      <c r="D27" s="422"/>
      <c r="E27" s="422"/>
      <c r="G27" s="181"/>
    </row>
    <row r="28" spans="1:7" ht="12.75" customHeight="1">
      <c r="B28" s="153"/>
      <c r="C28" s="155"/>
      <c r="D28" s="155"/>
      <c r="E28" s="155"/>
    </row>
    <row r="29" spans="1:7" ht="24" customHeight="1">
      <c r="A29" s="154" t="s">
        <v>76</v>
      </c>
      <c r="B29" s="422" t="s">
        <v>269</v>
      </c>
      <c r="C29" s="422"/>
      <c r="D29" s="422"/>
      <c r="E29" s="422"/>
      <c r="G29" s="181"/>
    </row>
    <row r="30" spans="1:7" ht="12.75" customHeight="1">
      <c r="B30" s="153"/>
      <c r="C30" s="155"/>
      <c r="D30" s="155"/>
      <c r="E30" s="155"/>
    </row>
    <row r="31" spans="1:7" ht="24" customHeight="1">
      <c r="A31" s="154" t="s">
        <v>76</v>
      </c>
      <c r="B31" s="422" t="s">
        <v>271</v>
      </c>
      <c r="C31" s="422"/>
      <c r="D31" s="422"/>
      <c r="E31" s="422"/>
      <c r="G31" s="181"/>
    </row>
    <row r="32" spans="1:7" ht="12.75" customHeight="1">
      <c r="B32" s="153"/>
      <c r="C32" s="155"/>
      <c r="D32" s="155"/>
      <c r="E32" s="155"/>
    </row>
    <row r="33" spans="1:7" ht="24" customHeight="1">
      <c r="A33" s="154" t="s">
        <v>76</v>
      </c>
      <c r="B33" s="422" t="s">
        <v>270</v>
      </c>
      <c r="C33" s="422"/>
      <c r="D33" s="422"/>
      <c r="E33" s="422"/>
      <c r="G33" s="181"/>
    </row>
    <row r="34" spans="1:7">
      <c r="B34" s="150"/>
      <c r="C34" s="155"/>
      <c r="D34" s="155"/>
      <c r="E34" s="155"/>
    </row>
    <row r="35" spans="1:7" ht="39" customHeight="1">
      <c r="A35" s="154" t="s">
        <v>76</v>
      </c>
      <c r="B35" s="422" t="s">
        <v>277</v>
      </c>
      <c r="C35" s="422"/>
      <c r="D35" s="422"/>
      <c r="E35" s="422"/>
      <c r="G35" s="181"/>
    </row>
    <row r="36" spans="1:7">
      <c r="B36" s="150"/>
      <c r="C36" s="155"/>
      <c r="D36" s="155"/>
      <c r="E36" s="155"/>
    </row>
    <row r="37" spans="1:7" ht="24" customHeight="1">
      <c r="A37" s="156" t="s">
        <v>76</v>
      </c>
      <c r="B37" s="425" t="s">
        <v>276</v>
      </c>
      <c r="C37" s="425"/>
      <c r="D37" s="425"/>
      <c r="E37" s="425"/>
      <c r="G37" s="181"/>
    </row>
    <row r="38" spans="1:7">
      <c r="B38" s="153"/>
      <c r="C38" s="155"/>
      <c r="D38" s="155"/>
      <c r="E38" s="155"/>
    </row>
    <row r="39" spans="1:7" ht="24" customHeight="1">
      <c r="A39" s="156" t="s">
        <v>76</v>
      </c>
      <c r="B39" s="422" t="s">
        <v>80</v>
      </c>
      <c r="C39" s="422"/>
      <c r="D39" s="422"/>
      <c r="E39" s="422"/>
      <c r="G39" s="181"/>
    </row>
    <row r="40" spans="1:7">
      <c r="A40" s="156"/>
      <c r="B40" s="153"/>
      <c r="C40" s="155"/>
      <c r="D40" s="155"/>
      <c r="E40" s="155"/>
    </row>
    <row r="41" spans="1:7" ht="24" customHeight="1">
      <c r="A41" s="156" t="s">
        <v>76</v>
      </c>
      <c r="B41" s="422" t="s">
        <v>81</v>
      </c>
      <c r="C41" s="422"/>
      <c r="D41" s="422"/>
      <c r="E41" s="422"/>
      <c r="G41" s="181"/>
    </row>
    <row r="42" spans="1:7">
      <c r="B42" s="153"/>
      <c r="C42" s="155"/>
      <c r="D42" s="155"/>
      <c r="E42" s="155"/>
    </row>
    <row r="43" spans="1:7" ht="24" customHeight="1">
      <c r="A43" s="156" t="s">
        <v>76</v>
      </c>
      <c r="B43" s="422" t="s">
        <v>82</v>
      </c>
      <c r="C43" s="422"/>
      <c r="D43" s="422"/>
      <c r="E43" s="422"/>
      <c r="G43" s="181"/>
    </row>
    <row r="44" spans="1:7">
      <c r="B44" s="153"/>
      <c r="C44" s="155"/>
      <c r="D44" s="155"/>
      <c r="E44" s="155"/>
    </row>
    <row r="45" spans="1:7" ht="24" customHeight="1">
      <c r="A45" s="156" t="s">
        <v>76</v>
      </c>
      <c r="B45" s="422" t="s">
        <v>267</v>
      </c>
      <c r="C45" s="422"/>
      <c r="D45" s="422"/>
      <c r="E45" s="422"/>
      <c r="G45" s="181"/>
    </row>
    <row r="46" spans="1:7">
      <c r="B46" s="153"/>
      <c r="C46" s="155"/>
      <c r="D46" s="155"/>
      <c r="E46" s="155"/>
    </row>
    <row r="47" spans="1:7" ht="24" customHeight="1">
      <c r="A47" s="156" t="s">
        <v>76</v>
      </c>
      <c r="B47" s="422" t="s">
        <v>83</v>
      </c>
      <c r="C47" s="422"/>
      <c r="D47" s="422"/>
      <c r="E47" s="422"/>
      <c r="G47" s="181"/>
    </row>
    <row r="48" spans="1:7">
      <c r="B48" s="153"/>
      <c r="C48" s="155"/>
      <c r="D48" s="155"/>
      <c r="E48" s="155"/>
    </row>
    <row r="49" spans="1:12" ht="24" customHeight="1">
      <c r="A49" s="156" t="s">
        <v>76</v>
      </c>
      <c r="B49" s="424" t="s">
        <v>84</v>
      </c>
      <c r="C49" s="424"/>
      <c r="D49" s="424"/>
      <c r="E49" s="424"/>
      <c r="G49" s="181"/>
    </row>
    <row r="50" spans="1:12">
      <c r="B50" s="153"/>
      <c r="C50" s="155"/>
      <c r="D50" s="155"/>
      <c r="E50" s="155"/>
    </row>
    <row r="51" spans="1:12" s="152" customFormat="1" ht="34.5" customHeight="1">
      <c r="B51" s="423" t="s">
        <v>222</v>
      </c>
      <c r="C51" s="423"/>
      <c r="D51" s="423"/>
      <c r="E51" s="423"/>
    </row>
    <row r="52" spans="1:12" ht="104.25" customHeight="1">
      <c r="B52" s="419" t="s">
        <v>326</v>
      </c>
      <c r="C52" s="420"/>
      <c r="D52" s="420"/>
      <c r="E52" s="421"/>
      <c r="F52" s="43"/>
    </row>
    <row r="53" spans="1:12" ht="12" customHeight="1">
      <c r="B53" s="153"/>
      <c r="C53" s="155"/>
      <c r="D53" s="155"/>
      <c r="E53" s="155"/>
    </row>
    <row r="54" spans="1:12" s="35" customFormat="1">
      <c r="B54" s="195" t="s">
        <v>202</v>
      </c>
      <c r="C54" s="146"/>
    </row>
    <row r="55" spans="1:12" s="35" customFormat="1">
      <c r="B55" s="195" t="s">
        <v>203</v>
      </c>
      <c r="C55" s="146"/>
    </row>
    <row r="56" spans="1:12" s="35" customFormat="1">
      <c r="B56" s="195" t="s">
        <v>204</v>
      </c>
      <c r="C56" s="146"/>
    </row>
    <row r="57" spans="1:12" s="35" customFormat="1">
      <c r="B57" s="196" t="s">
        <v>201</v>
      </c>
      <c r="C57" s="146"/>
    </row>
    <row r="58" spans="1:12" s="35" customFormat="1">
      <c r="B58" s="195" t="s">
        <v>205</v>
      </c>
      <c r="C58" s="146"/>
    </row>
    <row r="60" spans="1:12" ht="14.25">
      <c r="L60" s="157"/>
    </row>
    <row r="61" spans="1:12" ht="14.25">
      <c r="L61" s="157"/>
    </row>
    <row r="69" spans="2:2">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2" fitToHeight="0" orientation="portrait"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L69"/>
  <sheetViews>
    <sheetView topLeftCell="A53" workbookViewId="0">
      <selection activeCell="B4" sqref="B4"/>
    </sheetView>
  </sheetViews>
  <sheetFormatPr defaultColWidth="9.140625" defaultRowHeight="12.7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row r="2" spans="1:10">
      <c r="B2" s="147" t="s">
        <v>66</v>
      </c>
      <c r="C2" s="148"/>
      <c r="D2" s="148"/>
      <c r="E2" s="148"/>
    </row>
    <row r="3" spans="1:10" ht="20.100000000000001" customHeight="1">
      <c r="B3" s="149" t="s">
        <v>85</v>
      </c>
      <c r="C3" s="148"/>
      <c r="D3" s="148"/>
      <c r="E3" s="148"/>
    </row>
    <row r="4" spans="1:10">
      <c r="B4" s="150"/>
      <c r="C4" s="148"/>
      <c r="D4" s="148"/>
      <c r="E4" s="148"/>
    </row>
    <row r="5" spans="1:10" s="70" customFormat="1" ht="15.95" customHeight="1">
      <c r="A5" s="68"/>
      <c r="B5" s="137"/>
      <c r="D5" s="138" t="s">
        <v>69</v>
      </c>
      <c r="E5" s="113" t="s">
        <v>351</v>
      </c>
      <c r="F5" s="69"/>
      <c r="G5" s="69" t="s">
        <v>186</v>
      </c>
      <c r="H5" s="72"/>
      <c r="I5" s="68"/>
      <c r="J5" s="71"/>
    </row>
    <row r="6" spans="1:10" ht="12" customHeight="1">
      <c r="B6" s="151"/>
      <c r="C6" s="148"/>
      <c r="D6" s="148"/>
      <c r="E6" s="148"/>
    </row>
    <row r="7" spans="1:10" s="152" customFormat="1" ht="24.95" customHeight="1">
      <c r="B7" s="371"/>
      <c r="C7" s="371"/>
      <c r="D7" s="138" t="s">
        <v>70</v>
      </c>
      <c r="E7" s="160" t="s">
        <v>320</v>
      </c>
      <c r="G7" s="69" t="s">
        <v>187</v>
      </c>
    </row>
    <row r="8" spans="1:10" ht="12" customHeight="1">
      <c r="B8" s="151"/>
      <c r="C8" s="148"/>
      <c r="D8" s="148"/>
      <c r="E8" s="148"/>
    </row>
    <row r="9" spans="1:10" s="70" customFormat="1" ht="16.5" customHeight="1">
      <c r="A9" s="68"/>
      <c r="B9" s="137"/>
      <c r="D9" s="138" t="s">
        <v>73</v>
      </c>
      <c r="E9" s="159" t="s">
        <v>289</v>
      </c>
      <c r="F9" s="69"/>
      <c r="G9" s="69" t="s">
        <v>188</v>
      </c>
      <c r="H9" s="72"/>
      <c r="I9" s="68"/>
      <c r="J9" s="71"/>
    </row>
    <row r="10" spans="1:10">
      <c r="B10" s="151"/>
      <c r="C10" s="148"/>
      <c r="D10" s="148"/>
      <c r="E10" s="148"/>
    </row>
    <row r="11" spans="1:10" s="152" customFormat="1" ht="63">
      <c r="B11" s="371"/>
      <c r="C11" s="371"/>
      <c r="D11" s="138" t="s">
        <v>74</v>
      </c>
      <c r="E11" s="227" t="s">
        <v>321</v>
      </c>
      <c r="G11" s="69" t="s">
        <v>189</v>
      </c>
    </row>
    <row r="12" spans="1:10">
      <c r="B12" s="151"/>
      <c r="C12" s="148"/>
      <c r="D12" s="148"/>
      <c r="E12" s="148"/>
    </row>
    <row r="13" spans="1:10">
      <c r="B13" s="153" t="s">
        <v>77</v>
      </c>
      <c r="C13" s="148"/>
      <c r="D13" s="148"/>
      <c r="E13" s="148"/>
    </row>
    <row r="14" spans="1:10" ht="24" customHeight="1">
      <c r="A14" s="154" t="s">
        <v>76</v>
      </c>
      <c r="B14" s="422" t="s">
        <v>78</v>
      </c>
      <c r="C14" s="422"/>
      <c r="D14" s="422"/>
      <c r="E14" s="422"/>
      <c r="G14" s="181"/>
    </row>
    <row r="15" spans="1:10" ht="12.75" customHeight="1">
      <c r="B15" s="153"/>
      <c r="C15" s="155"/>
      <c r="D15" s="155"/>
      <c r="E15" s="155"/>
    </row>
    <row r="16" spans="1:10" ht="24" customHeight="1">
      <c r="A16" s="154" t="s">
        <v>76</v>
      </c>
      <c r="B16" s="422" t="s">
        <v>266</v>
      </c>
      <c r="C16" s="422"/>
      <c r="D16" s="422"/>
      <c r="E16" s="422"/>
      <c r="G16" s="181"/>
    </row>
    <row r="17" spans="1:7" ht="12" customHeight="1">
      <c r="A17" s="154"/>
      <c r="B17" s="371"/>
      <c r="C17" s="371"/>
      <c r="D17" s="371"/>
      <c r="E17" s="371"/>
      <c r="G17" s="200"/>
    </row>
    <row r="18" spans="1:7" ht="34.5" customHeight="1">
      <c r="A18" s="154" t="s">
        <v>76</v>
      </c>
      <c r="B18" s="422" t="s">
        <v>265</v>
      </c>
      <c r="C18" s="422"/>
      <c r="D18" s="422"/>
      <c r="E18" s="422"/>
      <c r="G18" s="181"/>
    </row>
    <row r="19" spans="1:7" ht="12" customHeight="1">
      <c r="A19" s="154"/>
      <c r="B19" s="371"/>
      <c r="C19" s="371"/>
      <c r="D19" s="371"/>
      <c r="E19" s="371"/>
      <c r="G19" s="200"/>
    </row>
    <row r="20" spans="1:7" ht="24" customHeight="1">
      <c r="A20" s="154" t="s">
        <v>76</v>
      </c>
      <c r="B20" s="422" t="s">
        <v>274</v>
      </c>
      <c r="C20" s="422"/>
      <c r="D20" s="422"/>
      <c r="E20" s="422"/>
      <c r="G20" s="181"/>
    </row>
    <row r="21" spans="1:7" ht="12" customHeight="1">
      <c r="A21" s="154"/>
      <c r="B21" s="371"/>
      <c r="C21" s="371"/>
      <c r="D21" s="371"/>
      <c r="E21" s="371"/>
      <c r="G21" s="200"/>
    </row>
    <row r="22" spans="1:7" ht="24" customHeight="1">
      <c r="A22" s="154" t="s">
        <v>76</v>
      </c>
      <c r="B22" s="422" t="s">
        <v>275</v>
      </c>
      <c r="C22" s="422"/>
      <c r="D22" s="422"/>
      <c r="E22" s="422"/>
      <c r="G22" s="181"/>
    </row>
    <row r="23" spans="1:7" ht="12" customHeight="1">
      <c r="A23" s="154"/>
      <c r="B23" s="371"/>
      <c r="C23" s="371"/>
      <c r="D23" s="371"/>
      <c r="E23" s="371"/>
      <c r="G23" s="200"/>
    </row>
    <row r="24" spans="1:7" ht="12.75" customHeight="1">
      <c r="B24" s="153" t="s">
        <v>190</v>
      </c>
      <c r="C24" s="155"/>
      <c r="D24" s="155"/>
      <c r="E24" s="155"/>
    </row>
    <row r="25" spans="1:7" ht="24" customHeight="1">
      <c r="A25" s="154" t="s">
        <v>76</v>
      </c>
      <c r="B25" s="422" t="s">
        <v>79</v>
      </c>
      <c r="C25" s="422"/>
      <c r="D25" s="422"/>
      <c r="E25" s="422"/>
      <c r="G25" s="181"/>
    </row>
    <row r="26" spans="1:7" ht="12.75" customHeight="1">
      <c r="B26" s="153"/>
      <c r="C26" s="155"/>
      <c r="D26" s="155"/>
      <c r="E26" s="155"/>
    </row>
    <row r="27" spans="1:7" ht="24" customHeight="1">
      <c r="A27" s="154" t="s">
        <v>76</v>
      </c>
      <c r="B27" s="422" t="s">
        <v>268</v>
      </c>
      <c r="C27" s="422"/>
      <c r="D27" s="422"/>
      <c r="E27" s="422"/>
      <c r="G27" s="181"/>
    </row>
    <row r="28" spans="1:7" ht="12.75" customHeight="1">
      <c r="B28" s="153"/>
      <c r="C28" s="155"/>
      <c r="D28" s="155"/>
      <c r="E28" s="155"/>
    </row>
    <row r="29" spans="1:7" ht="24" customHeight="1">
      <c r="A29" s="154" t="s">
        <v>76</v>
      </c>
      <c r="B29" s="422" t="s">
        <v>269</v>
      </c>
      <c r="C29" s="422"/>
      <c r="D29" s="422"/>
      <c r="E29" s="422"/>
      <c r="G29" s="181"/>
    </row>
    <row r="30" spans="1:7" ht="12.75" customHeight="1">
      <c r="B30" s="153"/>
      <c r="C30" s="155"/>
      <c r="D30" s="155"/>
      <c r="E30" s="155"/>
    </row>
    <row r="31" spans="1:7" ht="24" customHeight="1">
      <c r="A31" s="154" t="s">
        <v>76</v>
      </c>
      <c r="B31" s="422" t="s">
        <v>271</v>
      </c>
      <c r="C31" s="422"/>
      <c r="D31" s="422"/>
      <c r="E31" s="422"/>
      <c r="G31" s="181"/>
    </row>
    <row r="32" spans="1:7" ht="12.75" customHeight="1">
      <c r="B32" s="153"/>
      <c r="C32" s="155"/>
      <c r="D32" s="155"/>
      <c r="E32" s="155"/>
    </row>
    <row r="33" spans="1:7" ht="24" customHeight="1">
      <c r="A33" s="154" t="s">
        <v>76</v>
      </c>
      <c r="B33" s="422" t="s">
        <v>270</v>
      </c>
      <c r="C33" s="422"/>
      <c r="D33" s="422"/>
      <c r="E33" s="422"/>
      <c r="G33" s="181"/>
    </row>
    <row r="34" spans="1:7">
      <c r="B34" s="150"/>
      <c r="C34" s="155"/>
      <c r="D34" s="155"/>
      <c r="E34" s="155"/>
    </row>
    <row r="35" spans="1:7" ht="39" customHeight="1">
      <c r="A35" s="154" t="s">
        <v>76</v>
      </c>
      <c r="B35" s="422" t="s">
        <v>277</v>
      </c>
      <c r="C35" s="422"/>
      <c r="D35" s="422"/>
      <c r="E35" s="422"/>
      <c r="G35" s="181"/>
    </row>
    <row r="36" spans="1:7">
      <c r="B36" s="150"/>
      <c r="C36" s="155"/>
      <c r="D36" s="155"/>
      <c r="E36" s="155"/>
    </row>
    <row r="37" spans="1:7" ht="24" customHeight="1">
      <c r="A37" s="156" t="s">
        <v>76</v>
      </c>
      <c r="B37" s="425" t="s">
        <v>276</v>
      </c>
      <c r="C37" s="425"/>
      <c r="D37" s="425"/>
      <c r="E37" s="425"/>
      <c r="G37" s="181"/>
    </row>
    <row r="38" spans="1:7">
      <c r="B38" s="153"/>
      <c r="C38" s="155"/>
      <c r="D38" s="155"/>
      <c r="E38" s="155"/>
    </row>
    <row r="39" spans="1:7" ht="24" customHeight="1">
      <c r="A39" s="156" t="s">
        <v>76</v>
      </c>
      <c r="B39" s="422" t="s">
        <v>80</v>
      </c>
      <c r="C39" s="422"/>
      <c r="D39" s="422"/>
      <c r="E39" s="422"/>
      <c r="G39" s="181"/>
    </row>
    <row r="40" spans="1:7">
      <c r="A40" s="156"/>
      <c r="B40" s="153"/>
      <c r="C40" s="155"/>
      <c r="D40" s="155"/>
      <c r="E40" s="155"/>
    </row>
    <row r="41" spans="1:7" ht="24" customHeight="1">
      <c r="A41" s="156" t="s">
        <v>76</v>
      </c>
      <c r="B41" s="422" t="s">
        <v>81</v>
      </c>
      <c r="C41" s="422"/>
      <c r="D41" s="422"/>
      <c r="E41" s="422"/>
      <c r="G41" s="181"/>
    </row>
    <row r="42" spans="1:7">
      <c r="B42" s="153"/>
      <c r="C42" s="155"/>
      <c r="D42" s="155"/>
      <c r="E42" s="155"/>
    </row>
    <row r="43" spans="1:7" ht="24" customHeight="1">
      <c r="A43" s="156" t="s">
        <v>76</v>
      </c>
      <c r="B43" s="422" t="s">
        <v>82</v>
      </c>
      <c r="C43" s="422"/>
      <c r="D43" s="422"/>
      <c r="E43" s="422"/>
      <c r="G43" s="181"/>
    </row>
    <row r="44" spans="1:7">
      <c r="B44" s="153"/>
      <c r="C44" s="155"/>
      <c r="D44" s="155"/>
      <c r="E44" s="155"/>
    </row>
    <row r="45" spans="1:7" ht="24" customHeight="1">
      <c r="A45" s="156" t="s">
        <v>76</v>
      </c>
      <c r="B45" s="422" t="s">
        <v>267</v>
      </c>
      <c r="C45" s="422"/>
      <c r="D45" s="422"/>
      <c r="E45" s="422"/>
      <c r="G45" s="181"/>
    </row>
    <row r="46" spans="1:7">
      <c r="B46" s="153"/>
      <c r="C46" s="155"/>
      <c r="D46" s="155"/>
      <c r="E46" s="155"/>
    </row>
    <row r="47" spans="1:7" ht="24" customHeight="1">
      <c r="A47" s="156" t="s">
        <v>76</v>
      </c>
      <c r="B47" s="422" t="s">
        <v>83</v>
      </c>
      <c r="C47" s="422"/>
      <c r="D47" s="422"/>
      <c r="E47" s="422"/>
      <c r="G47" s="181"/>
    </row>
    <row r="48" spans="1:7">
      <c r="B48" s="153"/>
      <c r="C48" s="155"/>
      <c r="D48" s="155"/>
      <c r="E48" s="155"/>
    </row>
    <row r="49" spans="1:12" ht="24" customHeight="1">
      <c r="A49" s="156" t="s">
        <v>76</v>
      </c>
      <c r="B49" s="424" t="s">
        <v>84</v>
      </c>
      <c r="C49" s="424"/>
      <c r="D49" s="424"/>
      <c r="E49" s="424"/>
      <c r="G49" s="181"/>
    </row>
    <row r="50" spans="1:12">
      <c r="B50" s="153"/>
      <c r="C50" s="155"/>
      <c r="D50" s="155"/>
      <c r="E50" s="155"/>
    </row>
    <row r="51" spans="1:12" s="152" customFormat="1" ht="34.5" customHeight="1">
      <c r="B51" s="423" t="s">
        <v>222</v>
      </c>
      <c r="C51" s="423"/>
      <c r="D51" s="423"/>
      <c r="E51" s="423"/>
    </row>
    <row r="52" spans="1:12" ht="104.25" customHeight="1">
      <c r="B52" s="419" t="s">
        <v>322</v>
      </c>
      <c r="C52" s="420"/>
      <c r="D52" s="420"/>
      <c r="E52" s="421"/>
      <c r="F52" s="43"/>
    </row>
    <row r="53" spans="1:12" ht="12" customHeight="1">
      <c r="B53" s="153"/>
      <c r="C53" s="155"/>
      <c r="D53" s="155"/>
      <c r="E53" s="155"/>
    </row>
    <row r="54" spans="1:12" s="35" customFormat="1">
      <c r="B54" s="195" t="s">
        <v>202</v>
      </c>
      <c r="C54" s="146"/>
    </row>
    <row r="55" spans="1:12" s="35" customFormat="1">
      <c r="B55" s="195" t="s">
        <v>203</v>
      </c>
      <c r="C55" s="146"/>
    </row>
    <row r="56" spans="1:12" s="35" customFormat="1">
      <c r="B56" s="195" t="s">
        <v>204</v>
      </c>
      <c r="C56" s="146"/>
    </row>
    <row r="57" spans="1:12" s="35" customFormat="1">
      <c r="B57" s="196" t="s">
        <v>201</v>
      </c>
      <c r="C57" s="146"/>
    </row>
    <row r="58" spans="1:12" s="35" customFormat="1">
      <c r="B58" s="195" t="s">
        <v>205</v>
      </c>
      <c r="C58" s="146"/>
    </row>
    <row r="60" spans="1:12" ht="14.25">
      <c r="L60" s="157"/>
    </row>
    <row r="61" spans="1:12" ht="14.25">
      <c r="L61" s="157"/>
    </row>
    <row r="69" spans="2:2">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s>
  <pageMargins left="0.25" right="0.25" top="0.75" bottom="0.75" header="0.3" footer="0.3"/>
  <pageSetup paperSize="9" scale="66" fitToWidth="0" orientation="portrait" r:id="rId1"/>
  <legacyDrawing r:id="rId2"/>
</worksheet>
</file>

<file path=xl/worksheets/sheet11.xml><?xml version="1.0" encoding="utf-8"?>
<worksheet xmlns="http://schemas.openxmlformats.org/spreadsheetml/2006/main" xmlns:r="http://schemas.openxmlformats.org/officeDocument/2006/relationships">
  <sheetPr codeName="Foglio1">
    <pageSetUpPr fitToPage="1"/>
  </sheetPr>
  <dimension ref="A1:O69"/>
  <sheetViews>
    <sheetView showGridLines="0" view="pageBreakPreview" topLeftCell="A17" zoomScaleNormal="100" zoomScaleSheetLayoutView="100" workbookViewId="0">
      <selection activeCell="G27" sqref="G27"/>
    </sheetView>
  </sheetViews>
  <sheetFormatPr defaultColWidth="9.140625" defaultRowHeight="12.75"/>
  <cols>
    <col min="1" max="1" width="7.7109375" style="35" customWidth="1"/>
    <col min="2" max="2" width="23.140625" style="35" customWidth="1"/>
    <col min="3" max="3" width="19.140625" style="35" customWidth="1"/>
    <col min="4" max="4" width="30.7109375" style="35" customWidth="1"/>
    <col min="5" max="5" width="19.140625" style="35" customWidth="1"/>
    <col min="6" max="6" width="24.42578125" style="35" customWidth="1"/>
    <col min="7"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110</v>
      </c>
      <c r="C3" s="73"/>
      <c r="D3" s="73"/>
      <c r="E3" s="73"/>
    </row>
    <row r="4" spans="1:12">
      <c r="B4" s="135"/>
      <c r="C4" s="73"/>
      <c r="D4" s="73"/>
      <c r="E4" s="73"/>
    </row>
    <row r="5" spans="1:12" s="70" customFormat="1" ht="16.5" customHeight="1">
      <c r="A5" s="68"/>
      <c r="B5" s="137"/>
      <c r="D5" s="138" t="s">
        <v>69</v>
      </c>
      <c r="E5" s="426">
        <v>1</v>
      </c>
      <c r="F5" s="426"/>
      <c r="G5" s="69" t="s">
        <v>186</v>
      </c>
      <c r="H5" s="69"/>
      <c r="I5" s="69"/>
      <c r="J5" s="72"/>
      <c r="K5" s="68"/>
      <c r="L5" s="71"/>
    </row>
    <row r="6" spans="1:12">
      <c r="B6" s="139"/>
      <c r="C6" s="73"/>
      <c r="D6" s="73"/>
      <c r="E6" s="73"/>
      <c r="G6" s="146"/>
    </row>
    <row r="7" spans="1:12" s="140" customFormat="1" ht="25.5" customHeight="1">
      <c r="B7" s="136"/>
      <c r="C7" s="136"/>
      <c r="D7" s="138" t="s">
        <v>70</v>
      </c>
      <c r="E7" s="427" t="s">
        <v>288</v>
      </c>
      <c r="F7" s="427"/>
      <c r="G7" s="69" t="s">
        <v>187</v>
      </c>
    </row>
    <row r="8" spans="1:12">
      <c r="B8" s="139"/>
      <c r="C8" s="73"/>
      <c r="D8" s="73"/>
      <c r="E8" s="73"/>
      <c r="G8" s="146"/>
    </row>
    <row r="9" spans="1:12" s="70" customFormat="1" ht="16.5" customHeight="1">
      <c r="A9" s="68"/>
      <c r="B9" s="137"/>
      <c r="D9" s="138" t="s">
        <v>73</v>
      </c>
      <c r="E9" s="426" t="s">
        <v>289</v>
      </c>
      <c r="F9" s="426"/>
      <c r="G9" s="69" t="s">
        <v>188</v>
      </c>
      <c r="H9" s="69"/>
      <c r="I9" s="69"/>
      <c r="J9" s="72"/>
      <c r="K9" s="68"/>
      <c r="L9" s="71"/>
    </row>
    <row r="10" spans="1:12" ht="22.15" customHeight="1">
      <c r="B10" s="139"/>
      <c r="C10" s="73"/>
      <c r="D10" s="73"/>
      <c r="E10" s="73"/>
      <c r="G10" s="146"/>
    </row>
    <row r="11" spans="1:12" s="140" customFormat="1" ht="142.5" customHeight="1">
      <c r="B11" s="136"/>
      <c r="C11" s="136"/>
      <c r="D11" s="138" t="s">
        <v>74</v>
      </c>
      <c r="E11" s="428" t="s">
        <v>291</v>
      </c>
      <c r="F11" s="428"/>
      <c r="G11" s="69" t="s">
        <v>189</v>
      </c>
    </row>
    <row r="12" spans="1:12">
      <c r="B12" s="139"/>
      <c r="C12" s="73"/>
      <c r="D12" s="73"/>
      <c r="E12" s="73"/>
    </row>
    <row r="13" spans="1:12">
      <c r="B13" s="141" t="s">
        <v>305</v>
      </c>
      <c r="C13" s="73"/>
      <c r="D13" s="74"/>
      <c r="E13" s="73"/>
    </row>
    <row r="14" spans="1:12" ht="12.75" customHeight="1">
      <c r="B14" s="135"/>
      <c r="C14" s="74"/>
      <c r="D14" s="123"/>
      <c r="E14" s="74"/>
      <c r="G14" s="188" t="s">
        <v>193</v>
      </c>
    </row>
    <row r="15" spans="1:12" ht="31.5" customHeight="1">
      <c r="B15" s="145" t="s">
        <v>290</v>
      </c>
      <c r="C15" s="161">
        <v>225</v>
      </c>
      <c r="D15" s="73"/>
      <c r="E15" s="73"/>
      <c r="F15" s="145" t="s">
        <v>194</v>
      </c>
      <c r="G15" s="163">
        <v>10737170</v>
      </c>
    </row>
    <row r="16" spans="1:12" ht="31.5" customHeight="1">
      <c r="B16" s="145" t="s">
        <v>86</v>
      </c>
      <c r="C16" s="161">
        <v>3</v>
      </c>
      <c r="D16" s="73"/>
      <c r="E16" s="73"/>
      <c r="F16" s="145" t="s">
        <v>89</v>
      </c>
      <c r="G16" s="163">
        <v>43082</v>
      </c>
    </row>
    <row r="17" spans="1:9" ht="31.5" customHeight="1">
      <c r="B17" s="145" t="s">
        <v>87</v>
      </c>
      <c r="C17" s="161">
        <v>0</v>
      </c>
      <c r="D17" s="429" t="str">
        <f>+IF(C17&gt;C16,"Attenzione! Il numero indicato non può essere superiore al numero di amministratori","")</f>
        <v/>
      </c>
      <c r="E17" s="430"/>
      <c r="F17" s="171" t="s">
        <v>90</v>
      </c>
      <c r="G17" s="163">
        <v>45730</v>
      </c>
    </row>
    <row r="18" spans="1:9" ht="31.5" customHeight="1">
      <c r="B18" s="145" t="s">
        <v>88</v>
      </c>
      <c r="C18" s="161">
        <v>3</v>
      </c>
      <c r="D18" s="73"/>
      <c r="E18" s="73"/>
      <c r="F18" s="193"/>
      <c r="G18" s="194"/>
    </row>
    <row r="19" spans="1:9" ht="31.5" customHeight="1">
      <c r="B19" s="145" t="s">
        <v>87</v>
      </c>
      <c r="C19" s="161">
        <v>0</v>
      </c>
      <c r="D19" s="429" t="str">
        <f>+IF(C19&gt;C18,"Attenzione! Il numero indicato non può essere superiore al numero di componenti dell'organo di controllo","")</f>
        <v/>
      </c>
      <c r="E19" s="431"/>
    </row>
    <row r="20" spans="1:9" ht="12.75" customHeight="1">
      <c r="B20" s="135"/>
      <c r="C20" s="188" t="s">
        <v>193</v>
      </c>
      <c r="D20" s="123"/>
      <c r="E20" s="74"/>
      <c r="G20" s="188" t="s">
        <v>193</v>
      </c>
    </row>
    <row r="21" spans="1:9" ht="12.75" customHeight="1">
      <c r="B21" s="432" t="s">
        <v>195</v>
      </c>
      <c r="C21" s="432"/>
      <c r="D21" s="123"/>
      <c r="E21" s="74"/>
      <c r="F21" s="432" t="s">
        <v>91</v>
      </c>
      <c r="G21" s="432"/>
    </row>
    <row r="22" spans="1:9">
      <c r="B22" s="171">
        <v>2018</v>
      </c>
      <c r="C22" s="168">
        <v>560137</v>
      </c>
      <c r="D22" s="73"/>
      <c r="E22" s="73"/>
      <c r="F22" s="171">
        <v>2018</v>
      </c>
      <c r="G22" s="163">
        <v>16956359</v>
      </c>
    </row>
    <row r="23" spans="1:9">
      <c r="B23" s="171">
        <v>2017</v>
      </c>
      <c r="C23" s="168">
        <v>656668</v>
      </c>
      <c r="D23" s="73"/>
      <c r="E23" s="73"/>
      <c r="F23" s="171">
        <v>2017</v>
      </c>
      <c r="G23" s="163">
        <v>17681523</v>
      </c>
    </row>
    <row r="24" spans="1:9">
      <c r="B24" s="171">
        <v>2016</v>
      </c>
      <c r="C24" s="168">
        <v>418213</v>
      </c>
      <c r="D24" s="165"/>
      <c r="E24" s="166"/>
      <c r="F24" s="171">
        <v>2016</v>
      </c>
      <c r="G24" s="163">
        <v>17760163</v>
      </c>
    </row>
    <row r="25" spans="1:9">
      <c r="B25" s="171">
        <v>2015</v>
      </c>
      <c r="C25" s="168">
        <v>44995</v>
      </c>
      <c r="D25" s="73"/>
      <c r="E25" s="73"/>
      <c r="F25" s="171" t="s">
        <v>92</v>
      </c>
      <c r="G25" s="164">
        <f>AVERAGE(G22:G24)</f>
        <v>17466015</v>
      </c>
    </row>
    <row r="26" spans="1:9">
      <c r="B26" s="171">
        <v>2014</v>
      </c>
      <c r="C26" s="168">
        <v>6278</v>
      </c>
      <c r="D26" s="165"/>
      <c r="E26" s="167"/>
    </row>
    <row r="27" spans="1:9" ht="12.75" customHeight="1">
      <c r="B27" s="135"/>
      <c r="C27" s="74"/>
      <c r="D27" s="123"/>
      <c r="E27" s="74"/>
    </row>
    <row r="28" spans="1:9">
      <c r="B28" s="141" t="s">
        <v>93</v>
      </c>
      <c r="C28" s="73"/>
      <c r="D28" s="73"/>
      <c r="E28" s="73"/>
    </row>
    <row r="29" spans="1:9" ht="9.9499999999999993" customHeight="1">
      <c r="B29" s="135"/>
      <c r="C29" s="74"/>
      <c r="D29" s="123"/>
      <c r="E29" s="74"/>
    </row>
    <row r="30" spans="1:9" ht="24" customHeight="1">
      <c r="A30" s="144" t="s">
        <v>76</v>
      </c>
      <c r="B30" s="33" t="s">
        <v>94</v>
      </c>
      <c r="C30" s="33"/>
      <c r="D30" s="33"/>
      <c r="E30" s="33"/>
      <c r="I30" s="181"/>
    </row>
    <row r="31" spans="1:9" ht="12" customHeight="1">
      <c r="B31" s="141"/>
      <c r="C31" s="74"/>
      <c r="D31" s="74"/>
      <c r="E31" s="74"/>
    </row>
    <row r="32" spans="1:9" ht="24" customHeight="1">
      <c r="A32" s="144" t="s">
        <v>76</v>
      </c>
      <c r="B32" s="33" t="s">
        <v>97</v>
      </c>
      <c r="C32" s="33"/>
      <c r="D32" s="33"/>
      <c r="E32" s="33"/>
      <c r="F32" s="33"/>
      <c r="G32" s="33"/>
      <c r="I32" s="181"/>
    </row>
    <row r="33" spans="1:15" ht="12" customHeight="1">
      <c r="B33" s="141"/>
      <c r="C33" s="74"/>
      <c r="D33" s="74"/>
      <c r="E33" s="74"/>
    </row>
    <row r="34" spans="1:15" ht="24" customHeight="1">
      <c r="A34" s="144" t="s">
        <v>76</v>
      </c>
      <c r="B34" s="425" t="s">
        <v>192</v>
      </c>
      <c r="C34" s="425"/>
      <c r="D34" s="425"/>
      <c r="E34" s="425"/>
      <c r="F34" s="425"/>
      <c r="G34" s="425"/>
      <c r="I34" s="181"/>
    </row>
    <row r="35" spans="1:15" ht="12.75" customHeight="1">
      <c r="B35" s="141"/>
      <c r="C35" s="74"/>
      <c r="D35" s="74"/>
      <c r="E35" s="74"/>
      <c r="O35" s="169"/>
    </row>
    <row r="36" spans="1:15" s="140" customFormat="1">
      <c r="B36" s="162" t="s">
        <v>191</v>
      </c>
      <c r="C36" s="162"/>
      <c r="D36" s="162"/>
      <c r="E36" s="162"/>
    </row>
    <row r="37" spans="1:15" ht="104.25" customHeight="1">
      <c r="B37" s="435"/>
      <c r="C37" s="436"/>
      <c r="D37" s="436"/>
      <c r="E37" s="436"/>
      <c r="F37" s="436"/>
      <c r="G37" s="437"/>
      <c r="H37" s="43"/>
    </row>
    <row r="38" spans="1:15">
      <c r="B38" s="141"/>
      <c r="C38" s="74"/>
      <c r="D38" s="74"/>
      <c r="E38" s="74"/>
    </row>
    <row r="39" spans="1:15" ht="24" customHeight="1">
      <c r="A39" s="144" t="s">
        <v>76</v>
      </c>
      <c r="B39" s="189" t="s">
        <v>278</v>
      </c>
      <c r="C39" s="189"/>
      <c r="D39" s="189"/>
      <c r="E39" s="189"/>
      <c r="F39" s="189"/>
      <c r="G39" s="189"/>
      <c r="I39" s="181"/>
    </row>
    <row r="40" spans="1:15" ht="12" customHeight="1">
      <c r="B40" s="135"/>
      <c r="C40" s="74"/>
      <c r="D40" s="74"/>
      <c r="E40" s="74"/>
    </row>
    <row r="41" spans="1:15" ht="24" customHeight="1">
      <c r="A41" s="144" t="s">
        <v>76</v>
      </c>
      <c r="B41" s="425" t="s">
        <v>98</v>
      </c>
      <c r="C41" s="425"/>
      <c r="D41" s="425"/>
      <c r="E41" s="425"/>
      <c r="F41" s="425"/>
      <c r="G41" s="425"/>
      <c r="I41" s="181"/>
    </row>
    <row r="42" spans="1:15" ht="12" customHeight="1">
      <c r="B42" s="135"/>
      <c r="C42" s="74"/>
      <c r="D42" s="74"/>
      <c r="E42" s="74"/>
    </row>
    <row r="43" spans="1:15" ht="24" customHeight="1">
      <c r="A43" s="144" t="s">
        <v>76</v>
      </c>
      <c r="B43" s="33" t="s">
        <v>96</v>
      </c>
      <c r="C43" s="33"/>
      <c r="D43" s="33"/>
      <c r="E43" s="33"/>
      <c r="F43" s="33"/>
      <c r="G43" s="33"/>
      <c r="I43" s="181"/>
    </row>
    <row r="44" spans="1:15" ht="12" customHeight="1">
      <c r="B44" s="135"/>
      <c r="C44" s="74"/>
      <c r="D44" s="74"/>
      <c r="E44" s="74"/>
    </row>
    <row r="45" spans="1:15" ht="24" customHeight="1">
      <c r="A45" s="144" t="s">
        <v>76</v>
      </c>
      <c r="B45" s="33" t="s">
        <v>95</v>
      </c>
      <c r="C45" s="33"/>
      <c r="D45" s="33"/>
      <c r="E45" s="33"/>
      <c r="F45" s="33"/>
      <c r="G45" s="33"/>
      <c r="I45" s="181"/>
    </row>
    <row r="46" spans="1:15">
      <c r="B46" s="141"/>
      <c r="C46" s="74"/>
      <c r="D46" s="74"/>
      <c r="E46" s="74"/>
    </row>
    <row r="47" spans="1:15" s="140" customFormat="1">
      <c r="B47" s="162" t="s">
        <v>111</v>
      </c>
      <c r="C47" s="162"/>
      <c r="D47" s="162"/>
      <c r="E47" s="162"/>
    </row>
    <row r="48" spans="1:15" ht="79.900000000000006" customHeight="1">
      <c r="B48" s="433" t="s">
        <v>353</v>
      </c>
      <c r="C48" s="434"/>
      <c r="D48" s="434"/>
      <c r="E48" s="434"/>
      <c r="F48" s="434"/>
      <c r="G48" s="434"/>
      <c r="H48" s="43"/>
    </row>
    <row r="49" spans="2:14" ht="9.9499999999999993" customHeight="1">
      <c r="B49" s="141"/>
      <c r="C49" s="74"/>
      <c r="D49" s="74"/>
      <c r="E49" s="74"/>
    </row>
    <row r="50" spans="2:14" s="140" customFormat="1">
      <c r="B50" s="162" t="s">
        <v>99</v>
      </c>
      <c r="C50" s="162"/>
      <c r="D50" s="162"/>
      <c r="E50" s="162"/>
    </row>
    <row r="51" spans="2:14" ht="81.75" customHeight="1">
      <c r="B51" s="435" t="s">
        <v>354</v>
      </c>
      <c r="C51" s="436"/>
      <c r="D51" s="436"/>
      <c r="E51" s="436"/>
      <c r="F51" s="436"/>
      <c r="G51" s="437"/>
      <c r="H51" s="43"/>
    </row>
    <row r="52" spans="2:14" ht="12" customHeight="1">
      <c r="B52" s="141"/>
      <c r="C52" s="74"/>
      <c r="D52" s="74"/>
      <c r="E52" s="74"/>
    </row>
    <row r="53" spans="2:14">
      <c r="B53" s="195" t="s">
        <v>202</v>
      </c>
      <c r="C53" s="146"/>
    </row>
    <row r="54" spans="2:14">
      <c r="B54" s="195" t="s">
        <v>203</v>
      </c>
      <c r="C54" s="146"/>
    </row>
    <row r="55" spans="2:14">
      <c r="B55" s="195" t="s">
        <v>204</v>
      </c>
      <c r="C55" s="146"/>
    </row>
    <row r="56" spans="2:14">
      <c r="B56" s="196" t="s">
        <v>201</v>
      </c>
      <c r="C56" s="146"/>
    </row>
    <row r="57" spans="2:14">
      <c r="B57" s="195" t="s">
        <v>211</v>
      </c>
      <c r="C57" s="146"/>
    </row>
    <row r="58" spans="2:14">
      <c r="B58" s="195" t="s">
        <v>198</v>
      </c>
    </row>
    <row r="59" spans="2:14" ht="14.25">
      <c r="B59" s="195" t="s">
        <v>199</v>
      </c>
      <c r="N59" s="142"/>
    </row>
    <row r="60" spans="2:14" ht="14.25">
      <c r="B60" s="195" t="s">
        <v>200</v>
      </c>
      <c r="N60" s="142"/>
    </row>
    <row r="61" spans="2:14" ht="14.25">
      <c r="N61" s="142"/>
    </row>
    <row r="69" spans="2:2">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25" right="0.2" top="0.75" bottom="0.75" header="0.3" footer="0.3"/>
  <pageSetup paperSize="9" scale="57"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N69"/>
  <sheetViews>
    <sheetView showGridLines="0" view="pageBreakPreview" topLeftCell="A10" zoomScaleNormal="100" zoomScaleSheetLayoutView="100" workbookViewId="0">
      <selection activeCell="Q30" sqref="Q30"/>
    </sheetView>
  </sheetViews>
  <sheetFormatPr defaultColWidth="9.140625" defaultRowHeight="12.75"/>
  <cols>
    <col min="1" max="1" width="1.42578125" style="256" customWidth="1"/>
    <col min="2" max="7" width="19.140625" style="256" customWidth="1"/>
    <col min="8" max="8" width="2.140625" style="256" customWidth="1"/>
    <col min="9" max="9" width="11.28515625" style="256" customWidth="1"/>
    <col min="10" max="10" width="1.42578125" style="256" customWidth="1"/>
    <col min="11" max="16384" width="9.140625" style="256"/>
  </cols>
  <sheetData>
    <row r="1" spans="1:12" ht="7.5" customHeight="1"/>
    <row r="2" spans="1:12">
      <c r="B2" s="257" t="s">
        <v>66</v>
      </c>
      <c r="C2" s="258"/>
      <c r="D2" s="258"/>
      <c r="E2" s="258"/>
    </row>
    <row r="3" spans="1:12" ht="20.100000000000001" customHeight="1">
      <c r="B3" s="259" t="s">
        <v>110</v>
      </c>
      <c r="C3" s="258"/>
      <c r="D3" s="258"/>
      <c r="E3" s="258"/>
    </row>
    <row r="4" spans="1:12">
      <c r="B4" s="260"/>
      <c r="C4" s="258"/>
      <c r="D4" s="258"/>
      <c r="E4" s="258"/>
    </row>
    <row r="5" spans="1:12" s="263" customFormat="1" ht="16.5" customHeight="1">
      <c r="A5" s="261"/>
      <c r="B5" s="262"/>
      <c r="D5" s="264" t="s">
        <v>69</v>
      </c>
      <c r="E5" s="440">
        <v>2</v>
      </c>
      <c r="F5" s="440"/>
      <c r="G5" s="10" t="s">
        <v>186</v>
      </c>
      <c r="H5" s="10"/>
      <c r="I5" s="10"/>
      <c r="J5" s="265"/>
      <c r="K5" s="261"/>
      <c r="L5" s="266"/>
    </row>
    <row r="6" spans="1:12">
      <c r="B6" s="267"/>
      <c r="C6" s="258"/>
      <c r="D6" s="258"/>
      <c r="E6" s="258"/>
      <c r="G6" s="268"/>
    </row>
    <row r="7" spans="1:12" s="269" customFormat="1" ht="37.9" customHeight="1">
      <c r="B7" s="270"/>
      <c r="C7" s="270"/>
      <c r="D7" s="264" t="s">
        <v>70</v>
      </c>
      <c r="E7" s="441" t="s">
        <v>295</v>
      </c>
      <c r="F7" s="442"/>
      <c r="G7" s="10" t="s">
        <v>187</v>
      </c>
    </row>
    <row r="8" spans="1:12">
      <c r="B8" s="267"/>
      <c r="C8" s="258"/>
      <c r="D8" s="258"/>
      <c r="E8" s="258"/>
      <c r="G8" s="268"/>
    </row>
    <row r="9" spans="1:12" s="263" customFormat="1" ht="16.5" customHeight="1">
      <c r="A9" s="261"/>
      <c r="B9" s="262"/>
      <c r="D9" s="264" t="s">
        <v>73</v>
      </c>
      <c r="E9" s="440" t="s">
        <v>289</v>
      </c>
      <c r="F9" s="440"/>
      <c r="G9" s="10" t="s">
        <v>188</v>
      </c>
      <c r="H9" s="10"/>
      <c r="I9" s="10"/>
      <c r="J9" s="265"/>
      <c r="K9" s="261"/>
      <c r="L9" s="266"/>
    </row>
    <row r="10" spans="1:12">
      <c r="B10" s="267"/>
      <c r="C10" s="258"/>
      <c r="D10" s="258"/>
      <c r="E10" s="258"/>
      <c r="G10" s="268"/>
    </row>
    <row r="11" spans="1:12" s="269" customFormat="1" ht="79.5" customHeight="1">
      <c r="B11" s="270"/>
      <c r="C11" s="270"/>
      <c r="D11" s="264" t="s">
        <v>74</v>
      </c>
      <c r="E11" s="443" t="s">
        <v>296</v>
      </c>
      <c r="F11" s="443"/>
      <c r="G11" s="10" t="s">
        <v>189</v>
      </c>
    </row>
    <row r="12" spans="1:12">
      <c r="B12" s="267"/>
      <c r="C12" s="258"/>
      <c r="D12" s="258"/>
      <c r="E12" s="258"/>
    </row>
    <row r="13" spans="1:12">
      <c r="B13" s="271" t="s">
        <v>305</v>
      </c>
      <c r="C13" s="258"/>
      <c r="D13" s="272"/>
      <c r="E13" s="258"/>
    </row>
    <row r="14" spans="1:12" ht="12.75" customHeight="1">
      <c r="B14" s="260"/>
      <c r="C14" s="272"/>
      <c r="D14" s="273"/>
      <c r="E14" s="272"/>
      <c r="G14" s="274" t="s">
        <v>193</v>
      </c>
    </row>
    <row r="15" spans="1:12" ht="31.5" customHeight="1">
      <c r="B15" s="275" t="s">
        <v>304</v>
      </c>
      <c r="C15" s="276">
        <v>15</v>
      </c>
      <c r="D15" s="258"/>
      <c r="E15" s="258"/>
      <c r="F15" s="275" t="s">
        <v>194</v>
      </c>
      <c r="G15" s="277">
        <v>742536</v>
      </c>
    </row>
    <row r="16" spans="1:12" ht="31.5" customHeight="1">
      <c r="B16" s="275" t="s">
        <v>86</v>
      </c>
      <c r="C16" s="276">
        <v>5</v>
      </c>
      <c r="D16" s="258"/>
      <c r="E16" s="258"/>
      <c r="F16" s="275" t="s">
        <v>89</v>
      </c>
      <c r="G16" s="277">
        <v>31451</v>
      </c>
    </row>
    <row r="17" spans="1:14" ht="31.5" customHeight="1">
      <c r="B17" s="275" t="s">
        <v>87</v>
      </c>
      <c r="C17" s="276">
        <v>0</v>
      </c>
      <c r="D17" s="438" t="str">
        <f>+IF(C17&gt;C16,"Attenzione! Il numero indicato non può essere superiore al numero di amministratori","")</f>
        <v/>
      </c>
      <c r="E17" s="444"/>
      <c r="F17" s="275" t="s">
        <v>90</v>
      </c>
      <c r="G17" s="277">
        <v>3045</v>
      </c>
    </row>
    <row r="18" spans="1:14" ht="31.5" customHeight="1">
      <c r="B18" s="275" t="s">
        <v>88</v>
      </c>
      <c r="C18" s="276">
        <v>1</v>
      </c>
      <c r="D18" s="258"/>
      <c r="E18" s="258"/>
      <c r="F18" s="278"/>
      <c r="G18" s="278"/>
    </row>
    <row r="19" spans="1:14" ht="31.5" customHeight="1">
      <c r="B19" s="275" t="s">
        <v>87</v>
      </c>
      <c r="C19" s="276">
        <v>0</v>
      </c>
      <c r="D19" s="438" t="str">
        <f>+IF(C19&gt;C18,"Attenzione! Il numero indicato non può essere superiore al numero di componenti dell'organo di controllo","")</f>
        <v/>
      </c>
      <c r="E19" s="439"/>
    </row>
    <row r="20" spans="1:14" ht="12.75" customHeight="1">
      <c r="B20" s="260"/>
      <c r="C20" s="274" t="s">
        <v>193</v>
      </c>
      <c r="D20" s="273"/>
      <c r="E20" s="272"/>
      <c r="G20" s="274" t="s">
        <v>193</v>
      </c>
    </row>
    <row r="21" spans="1:14" ht="12.75" customHeight="1">
      <c r="B21" s="445" t="s">
        <v>195</v>
      </c>
      <c r="C21" s="445"/>
      <c r="D21" s="273"/>
      <c r="E21" s="272"/>
      <c r="F21" s="445" t="s">
        <v>91</v>
      </c>
      <c r="G21" s="445"/>
    </row>
    <row r="22" spans="1:14">
      <c r="B22" s="275">
        <v>2018</v>
      </c>
      <c r="C22" s="277">
        <v>87992</v>
      </c>
      <c r="D22" s="258"/>
      <c r="E22" s="258"/>
      <c r="F22" s="275">
        <v>2018</v>
      </c>
      <c r="G22" s="36">
        <v>1671070</v>
      </c>
      <c r="N22" s="279"/>
    </row>
    <row r="23" spans="1:14">
      <c r="B23" s="275">
        <v>2017</v>
      </c>
      <c r="C23" s="277">
        <v>-13996</v>
      </c>
      <c r="D23" s="258"/>
      <c r="E23" s="258"/>
      <c r="F23" s="275">
        <v>2017</v>
      </c>
      <c r="G23" s="36">
        <v>1495417</v>
      </c>
    </row>
    <row r="24" spans="1:14">
      <c r="B24" s="275">
        <v>2016</v>
      </c>
      <c r="C24" s="277">
        <v>19592</v>
      </c>
      <c r="D24" s="280"/>
      <c r="E24" s="281"/>
      <c r="F24" s="275">
        <v>2016</v>
      </c>
      <c r="G24" s="36">
        <v>1499627</v>
      </c>
    </row>
    <row r="25" spans="1:14">
      <c r="B25" s="275">
        <v>2015</v>
      </c>
      <c r="C25" s="277">
        <v>42035</v>
      </c>
      <c r="D25" s="258"/>
      <c r="E25" s="258"/>
      <c r="F25" s="275" t="s">
        <v>92</v>
      </c>
      <c r="G25" s="385">
        <f>AVERAGE(G22:G24)</f>
        <v>1555371.3333333333</v>
      </c>
    </row>
    <row r="26" spans="1:14">
      <c r="B26" s="275">
        <v>2014</v>
      </c>
      <c r="C26" s="277">
        <v>11008</v>
      </c>
      <c r="D26" s="280"/>
      <c r="E26" s="282"/>
    </row>
    <row r="27" spans="1:14" ht="12.75" customHeight="1">
      <c r="B27" s="260"/>
      <c r="C27" s="272"/>
      <c r="D27" s="273"/>
      <c r="E27" s="272"/>
    </row>
    <row r="28" spans="1:14">
      <c r="B28" s="271" t="s">
        <v>93</v>
      </c>
      <c r="C28" s="258"/>
      <c r="D28" s="258"/>
      <c r="E28" s="258"/>
    </row>
    <row r="29" spans="1:14" ht="9.9499999999999993" customHeight="1">
      <c r="B29" s="260"/>
      <c r="C29" s="272"/>
      <c r="D29" s="273"/>
      <c r="E29" s="272"/>
    </row>
    <row r="30" spans="1:14" ht="24" customHeight="1">
      <c r="A30" s="283" t="s">
        <v>76</v>
      </c>
      <c r="B30" s="284" t="s">
        <v>94</v>
      </c>
      <c r="C30" s="284"/>
      <c r="D30" s="284"/>
      <c r="E30" s="284"/>
      <c r="I30" s="285"/>
    </row>
    <row r="31" spans="1:14" ht="12" customHeight="1">
      <c r="B31" s="271"/>
      <c r="C31" s="272"/>
      <c r="D31" s="272"/>
      <c r="E31" s="272"/>
      <c r="N31" s="279"/>
    </row>
    <row r="32" spans="1:14" ht="24" customHeight="1">
      <c r="A32" s="283" t="s">
        <v>76</v>
      </c>
      <c r="B32" s="284" t="s">
        <v>97</v>
      </c>
      <c r="C32" s="284"/>
      <c r="D32" s="284"/>
      <c r="E32" s="284"/>
      <c r="F32" s="284"/>
      <c r="G32" s="284"/>
      <c r="I32" s="285"/>
    </row>
    <row r="33" spans="1:9" ht="12" customHeight="1">
      <c r="B33" s="271"/>
      <c r="C33" s="272"/>
      <c r="D33" s="272"/>
      <c r="E33" s="272"/>
    </row>
    <row r="34" spans="1:9" ht="24" customHeight="1">
      <c r="A34" s="283" t="s">
        <v>76</v>
      </c>
      <c r="B34" s="449" t="s">
        <v>192</v>
      </c>
      <c r="C34" s="449"/>
      <c r="D34" s="449"/>
      <c r="E34" s="449"/>
      <c r="F34" s="449"/>
      <c r="G34" s="449"/>
      <c r="I34" s="285"/>
    </row>
    <row r="35" spans="1:9" ht="12.75" customHeight="1">
      <c r="B35" s="271"/>
      <c r="C35" s="272"/>
      <c r="D35" s="272"/>
      <c r="E35" s="272"/>
    </row>
    <row r="36" spans="1:9" s="269" customFormat="1">
      <c r="B36" s="286" t="s">
        <v>191</v>
      </c>
      <c r="C36" s="286"/>
      <c r="D36" s="286"/>
      <c r="E36" s="286"/>
    </row>
    <row r="37" spans="1:9" ht="104.25" customHeight="1">
      <c r="B37" s="450"/>
      <c r="C37" s="450"/>
      <c r="D37" s="450"/>
      <c r="E37" s="450"/>
      <c r="F37" s="450"/>
      <c r="G37" s="450"/>
      <c r="H37" s="287"/>
    </row>
    <row r="38" spans="1:9">
      <c r="B38" s="271"/>
      <c r="C38" s="272"/>
      <c r="D38" s="272"/>
      <c r="E38" s="272"/>
    </row>
    <row r="39" spans="1:9" ht="24" customHeight="1">
      <c r="A39" s="283" t="s">
        <v>76</v>
      </c>
      <c r="B39" s="288" t="s">
        <v>278</v>
      </c>
      <c r="C39" s="288"/>
      <c r="D39" s="288"/>
      <c r="E39" s="288"/>
      <c r="F39" s="288"/>
      <c r="G39" s="288"/>
      <c r="I39" s="285"/>
    </row>
    <row r="40" spans="1:9" ht="12" customHeight="1">
      <c r="B40" s="260"/>
      <c r="C40" s="272"/>
      <c r="D40" s="272"/>
      <c r="E40" s="272"/>
    </row>
    <row r="41" spans="1:9" ht="24" customHeight="1">
      <c r="A41" s="283" t="s">
        <v>76</v>
      </c>
      <c r="B41" s="449" t="s">
        <v>98</v>
      </c>
      <c r="C41" s="449"/>
      <c r="D41" s="449"/>
      <c r="E41" s="449"/>
      <c r="F41" s="449"/>
      <c r="G41" s="449"/>
      <c r="I41" s="285"/>
    </row>
    <row r="42" spans="1:9" ht="12" customHeight="1">
      <c r="B42" s="260"/>
      <c r="C42" s="272"/>
      <c r="D42" s="272"/>
      <c r="E42" s="272"/>
    </row>
    <row r="43" spans="1:9" ht="24" customHeight="1">
      <c r="A43" s="283" t="s">
        <v>76</v>
      </c>
      <c r="B43" s="284" t="s">
        <v>96</v>
      </c>
      <c r="C43" s="284"/>
      <c r="D43" s="284"/>
      <c r="E43" s="284"/>
      <c r="F43" s="284"/>
      <c r="G43" s="284"/>
      <c r="I43" s="285"/>
    </row>
    <row r="44" spans="1:9" ht="12" customHeight="1">
      <c r="B44" s="260"/>
      <c r="C44" s="272"/>
      <c r="D44" s="272"/>
      <c r="E44" s="272"/>
    </row>
    <row r="45" spans="1:9" ht="24" customHeight="1">
      <c r="A45" s="283" t="s">
        <v>76</v>
      </c>
      <c r="B45" s="284" t="s">
        <v>95</v>
      </c>
      <c r="C45" s="284"/>
      <c r="D45" s="284"/>
      <c r="E45" s="284"/>
      <c r="F45" s="284"/>
      <c r="G45" s="284"/>
      <c r="I45" s="285"/>
    </row>
    <row r="46" spans="1:9">
      <c r="B46" s="271"/>
      <c r="C46" s="272"/>
      <c r="D46" s="272"/>
      <c r="E46" s="272"/>
    </row>
    <row r="47" spans="1:9" s="269" customFormat="1">
      <c r="B47" s="286" t="s">
        <v>111</v>
      </c>
      <c r="C47" s="286"/>
      <c r="D47" s="286"/>
      <c r="E47" s="286"/>
    </row>
    <row r="48" spans="1:9" ht="138" customHeight="1">
      <c r="B48" s="446" t="s">
        <v>303</v>
      </c>
      <c r="C48" s="446"/>
      <c r="D48" s="446"/>
      <c r="E48" s="446"/>
      <c r="F48" s="446"/>
      <c r="G48" s="446"/>
      <c r="H48" s="287"/>
    </row>
    <row r="49" spans="2:14" ht="9.9499999999999993" customHeight="1">
      <c r="B49" s="271"/>
      <c r="C49" s="272"/>
      <c r="D49" s="272"/>
      <c r="E49" s="272"/>
    </row>
    <row r="50" spans="2:14" s="269" customFormat="1">
      <c r="B50" s="286" t="s">
        <v>99</v>
      </c>
      <c r="C50" s="286"/>
      <c r="D50" s="286"/>
      <c r="E50" s="286"/>
    </row>
    <row r="51" spans="2:14" ht="81.75" customHeight="1">
      <c r="B51" s="447" t="s">
        <v>356</v>
      </c>
      <c r="C51" s="448"/>
      <c r="D51" s="448"/>
      <c r="E51" s="448"/>
      <c r="F51" s="448"/>
      <c r="G51" s="448"/>
      <c r="H51" s="287"/>
    </row>
    <row r="52" spans="2:14" ht="12" customHeight="1">
      <c r="B52" s="271"/>
      <c r="C52" s="272"/>
      <c r="D52" s="272"/>
      <c r="E52" s="272"/>
    </row>
    <row r="53" spans="2:14">
      <c r="B53" s="289" t="s">
        <v>202</v>
      </c>
      <c r="C53" s="268"/>
    </row>
    <row r="54" spans="2:14">
      <c r="B54" s="289" t="s">
        <v>203</v>
      </c>
      <c r="C54" s="268"/>
    </row>
    <row r="55" spans="2:14">
      <c r="B55" s="289" t="s">
        <v>204</v>
      </c>
      <c r="C55" s="268"/>
    </row>
    <row r="56" spans="2:14">
      <c r="B56" s="290" t="s">
        <v>201</v>
      </c>
      <c r="C56" s="268"/>
    </row>
    <row r="57" spans="2:14">
      <c r="B57" s="289" t="s">
        <v>211</v>
      </c>
      <c r="C57" s="268"/>
    </row>
    <row r="58" spans="2:14">
      <c r="B58" s="289" t="s">
        <v>198</v>
      </c>
    </row>
    <row r="59" spans="2:14" ht="14.25">
      <c r="B59" s="289" t="s">
        <v>199</v>
      </c>
      <c r="N59" s="291"/>
    </row>
    <row r="60" spans="2:14" ht="14.25">
      <c r="B60" s="289" t="s">
        <v>200</v>
      </c>
      <c r="N60" s="291"/>
    </row>
    <row r="61" spans="2:14" ht="14.25">
      <c r="N61" s="291"/>
    </row>
    <row r="69" spans="2:2">
      <c r="B69" s="292"/>
    </row>
  </sheetData>
  <mergeCells count="13">
    <mergeCell ref="B21:C21"/>
    <mergeCell ref="B48:G48"/>
    <mergeCell ref="B51:G51"/>
    <mergeCell ref="F21:G21"/>
    <mergeCell ref="B34:G34"/>
    <mergeCell ref="B41:G41"/>
    <mergeCell ref="B37:G37"/>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L60"/>
  <sheetViews>
    <sheetView showGridLines="0" topLeftCell="A43" zoomScaleNormal="100" workbookViewId="0">
      <selection activeCell="A37" sqref="A37:F37"/>
    </sheetView>
  </sheetViews>
  <sheetFormatPr defaultColWidth="9.140625" defaultRowHeight="11.25"/>
  <cols>
    <col min="1" max="1" width="19.85546875" style="293" customWidth="1"/>
    <col min="2" max="2" width="20.42578125" style="293" customWidth="1"/>
    <col min="3" max="4" width="19.140625" style="293" customWidth="1"/>
    <col min="5" max="5" width="19.85546875" style="293" customWidth="1"/>
    <col min="6" max="6" width="19.140625" style="293" customWidth="1"/>
    <col min="7" max="7" width="2.140625" style="293" customWidth="1"/>
    <col min="8" max="8" width="11.28515625" style="293" customWidth="1"/>
    <col min="9" max="9" width="1.42578125" style="293" customWidth="1"/>
    <col min="10" max="16384" width="9.140625" style="293"/>
  </cols>
  <sheetData>
    <row r="1" spans="1:12" ht="7.5" customHeight="1"/>
    <row r="2" spans="1:12">
      <c r="A2" s="294" t="s">
        <v>66</v>
      </c>
      <c r="B2" s="295"/>
      <c r="C2" s="295"/>
      <c r="D2" s="295"/>
    </row>
    <row r="3" spans="1:12" ht="20.100000000000001" customHeight="1">
      <c r="A3" s="296" t="s">
        <v>110</v>
      </c>
      <c r="B3" s="295"/>
      <c r="C3" s="295"/>
      <c r="D3" s="295"/>
    </row>
    <row r="4" spans="1:12" ht="12">
      <c r="A4" s="297"/>
      <c r="B4" s="295"/>
      <c r="C4" s="295"/>
      <c r="D4" s="295"/>
    </row>
    <row r="5" spans="1:12" s="299" customFormat="1" ht="16.5" customHeight="1">
      <c r="A5" s="298"/>
      <c r="C5" s="300" t="s">
        <v>69</v>
      </c>
      <c r="D5" s="301">
        <v>3</v>
      </c>
      <c r="E5" s="301"/>
      <c r="F5" s="302" t="s">
        <v>186</v>
      </c>
      <c r="G5" s="302"/>
      <c r="H5" s="302"/>
      <c r="I5" s="303"/>
      <c r="J5" s="304"/>
    </row>
    <row r="6" spans="1:12" ht="12">
      <c r="A6" s="305"/>
      <c r="B6" s="295"/>
      <c r="C6" s="295"/>
      <c r="D6" s="295"/>
      <c r="F6" s="306"/>
    </row>
    <row r="7" spans="1:12" s="310" customFormat="1" ht="25.5" customHeight="1">
      <c r="A7" s="307"/>
      <c r="B7" s="307"/>
      <c r="C7" s="300" t="s">
        <v>70</v>
      </c>
      <c r="D7" s="308" t="s">
        <v>315</v>
      </c>
      <c r="E7" s="309"/>
      <c r="F7" s="302" t="s">
        <v>187</v>
      </c>
    </row>
    <row r="8" spans="1:12" ht="12">
      <c r="A8" s="305"/>
      <c r="B8" s="295"/>
      <c r="C8" s="295"/>
      <c r="D8" s="295"/>
      <c r="F8" s="306"/>
    </row>
    <row r="9" spans="1:12" s="299" customFormat="1" ht="16.5" customHeight="1">
      <c r="A9" s="298"/>
      <c r="C9" s="300" t="s">
        <v>73</v>
      </c>
      <c r="D9" s="301" t="s">
        <v>289</v>
      </c>
      <c r="E9" s="301"/>
      <c r="F9" s="302" t="s">
        <v>188</v>
      </c>
      <c r="G9" s="302"/>
      <c r="H9" s="302"/>
      <c r="I9" s="303"/>
      <c r="J9" s="304"/>
    </row>
    <row r="10" spans="1:12" ht="12">
      <c r="A10" s="305"/>
      <c r="B10" s="295"/>
      <c r="C10" s="295"/>
      <c r="D10" s="295"/>
      <c r="F10" s="306"/>
    </row>
    <row r="11" spans="1:12" s="310" customFormat="1" ht="56.45" customHeight="1">
      <c r="A11" s="307"/>
      <c r="B11" s="307"/>
      <c r="C11" s="300" t="s">
        <v>74</v>
      </c>
      <c r="D11" s="451" t="s">
        <v>325</v>
      </c>
      <c r="E11" s="452"/>
      <c r="F11" s="302" t="s">
        <v>189</v>
      </c>
      <c r="H11" s="368"/>
    </row>
    <row r="12" spans="1:12" ht="12">
      <c r="A12" s="305"/>
      <c r="B12" s="295"/>
      <c r="C12" s="295"/>
      <c r="D12" s="295"/>
    </row>
    <row r="13" spans="1:12" ht="12">
      <c r="A13" s="311" t="s">
        <v>305</v>
      </c>
      <c r="B13" s="295"/>
      <c r="C13" s="295"/>
      <c r="D13" s="295"/>
    </row>
    <row r="14" spans="1:12" ht="12.75" customHeight="1">
      <c r="A14" s="297"/>
      <c r="B14" s="312"/>
      <c r="C14" s="313"/>
      <c r="D14" s="312"/>
      <c r="F14" s="314" t="s">
        <v>193</v>
      </c>
    </row>
    <row r="15" spans="1:12" ht="31.5" customHeight="1">
      <c r="A15" s="367" t="s">
        <v>304</v>
      </c>
      <c r="B15" s="316">
        <v>0</v>
      </c>
      <c r="C15" s="295"/>
      <c r="D15" s="295"/>
      <c r="E15" s="367" t="s">
        <v>194</v>
      </c>
      <c r="F15" s="317">
        <v>0</v>
      </c>
    </row>
    <row r="16" spans="1:12" ht="31.5" customHeight="1">
      <c r="A16" s="367" t="s">
        <v>86</v>
      </c>
      <c r="B16" s="316">
        <v>3</v>
      </c>
      <c r="C16" s="295"/>
      <c r="D16" s="295"/>
      <c r="E16" s="367" t="s">
        <v>89</v>
      </c>
      <c r="F16" s="375">
        <v>22022.91</v>
      </c>
      <c r="L16" s="378"/>
    </row>
    <row r="17" spans="1:11" ht="31.5" customHeight="1">
      <c r="A17" s="367" t="s">
        <v>87</v>
      </c>
      <c r="B17" s="316">
        <v>1</v>
      </c>
      <c r="C17" s="318" t="str">
        <f>+IF(B17&gt;B16,"Attenzione! Il numero indicato non può essere superiore al numero di amministratori","")</f>
        <v/>
      </c>
      <c r="D17" s="319"/>
      <c r="E17" s="367" t="s">
        <v>90</v>
      </c>
      <c r="F17" s="317">
        <v>0</v>
      </c>
      <c r="K17" s="378"/>
    </row>
    <row r="18" spans="1:11" ht="31.5" customHeight="1">
      <c r="A18" s="367" t="s">
        <v>88</v>
      </c>
      <c r="B18" s="316">
        <v>0</v>
      </c>
      <c r="C18" s="295"/>
      <c r="D18" s="295"/>
      <c r="E18" s="320"/>
      <c r="F18" s="321"/>
    </row>
    <row r="19" spans="1:11" ht="31.5" customHeight="1">
      <c r="A19" s="367" t="s">
        <v>87</v>
      </c>
      <c r="B19" s="316">
        <v>0</v>
      </c>
      <c r="C19" s="318" t="str">
        <f>+IF(B19&gt;B18,"Attenzione! Il numero indicato non può essere superiore al numero di componenti dell'organo di controllo","")</f>
        <v/>
      </c>
      <c r="D19" s="313"/>
    </row>
    <row r="20" spans="1:11" ht="12.75" customHeight="1">
      <c r="A20" s="297"/>
      <c r="B20" s="314" t="s">
        <v>193</v>
      </c>
      <c r="C20" s="313"/>
      <c r="D20" s="312"/>
      <c r="F20" s="314" t="s">
        <v>193</v>
      </c>
    </row>
    <row r="21" spans="1:11" ht="12.75" customHeight="1">
      <c r="A21" s="322" t="s">
        <v>195</v>
      </c>
      <c r="B21" s="322"/>
      <c r="C21" s="313"/>
      <c r="D21" s="312"/>
      <c r="E21" s="322" t="s">
        <v>91</v>
      </c>
      <c r="F21" s="322"/>
    </row>
    <row r="22" spans="1:11">
      <c r="A22" s="323">
        <v>2018</v>
      </c>
      <c r="B22" s="377">
        <v>-217055</v>
      </c>
      <c r="C22" s="295"/>
      <c r="D22" s="295"/>
      <c r="E22" s="324">
        <v>2018</v>
      </c>
      <c r="F22" s="373">
        <v>353752</v>
      </c>
    </row>
    <row r="23" spans="1:11">
      <c r="A23" s="323">
        <v>2017</v>
      </c>
      <c r="B23" s="377">
        <v>842</v>
      </c>
      <c r="C23" s="295"/>
      <c r="D23" s="295"/>
      <c r="E23" s="324">
        <v>2017</v>
      </c>
      <c r="F23" s="373">
        <v>575190</v>
      </c>
    </row>
    <row r="24" spans="1:11">
      <c r="A24" s="323">
        <v>2016</v>
      </c>
      <c r="B24" s="377">
        <v>74202</v>
      </c>
      <c r="C24" s="325"/>
      <c r="D24" s="325"/>
      <c r="E24" s="324">
        <v>2016</v>
      </c>
      <c r="F24" s="373">
        <v>668520</v>
      </c>
    </row>
    <row r="25" spans="1:11">
      <c r="A25" s="323">
        <v>2015</v>
      </c>
      <c r="B25" s="374">
        <v>288613</v>
      </c>
      <c r="C25" s="295"/>
      <c r="D25" s="295"/>
      <c r="E25" s="315" t="s">
        <v>92</v>
      </c>
      <c r="F25" s="376">
        <f>AVERAGE(F22:F24)</f>
        <v>532487.33333333337</v>
      </c>
    </row>
    <row r="26" spans="1:11">
      <c r="A26" s="315">
        <v>2014</v>
      </c>
      <c r="B26" s="375">
        <v>441276</v>
      </c>
      <c r="C26" s="326"/>
      <c r="D26" s="327"/>
    </row>
    <row r="27" spans="1:11" ht="12.75" customHeight="1">
      <c r="A27" s="297"/>
      <c r="B27" s="312"/>
      <c r="C27" s="313"/>
      <c r="D27" s="312"/>
    </row>
    <row r="28" spans="1:11" ht="12">
      <c r="A28" s="311" t="s">
        <v>93</v>
      </c>
      <c r="B28" s="295"/>
      <c r="C28" s="295"/>
      <c r="D28" s="295"/>
    </row>
    <row r="29" spans="1:11" ht="9.9499999999999993" customHeight="1">
      <c r="A29" s="297"/>
      <c r="B29" s="312"/>
      <c r="C29" s="313"/>
      <c r="D29" s="312"/>
    </row>
    <row r="30" spans="1:11" ht="24" customHeight="1">
      <c r="A30" s="307" t="s">
        <v>94</v>
      </c>
      <c r="B30" s="307"/>
      <c r="C30" s="307"/>
      <c r="D30" s="307"/>
      <c r="E30" s="307"/>
      <c r="F30" s="307"/>
      <c r="H30" s="328"/>
    </row>
    <row r="31" spans="1:11" ht="12" customHeight="1">
      <c r="A31" s="311"/>
      <c r="B31" s="312"/>
      <c r="C31" s="312"/>
      <c r="D31" s="312"/>
    </row>
    <row r="32" spans="1:11" ht="24" customHeight="1">
      <c r="A32" s="307" t="s">
        <v>97</v>
      </c>
      <c r="B32" s="307"/>
      <c r="C32" s="307"/>
      <c r="D32" s="307"/>
      <c r="E32" s="307"/>
      <c r="F32" s="307"/>
      <c r="H32" s="328"/>
    </row>
    <row r="33" spans="1:10" ht="12" customHeight="1">
      <c r="A33" s="311"/>
      <c r="B33" s="312"/>
      <c r="C33" s="312"/>
      <c r="D33" s="312"/>
    </row>
    <row r="34" spans="1:10" ht="24" customHeight="1">
      <c r="A34" s="307" t="s">
        <v>192</v>
      </c>
      <c r="B34" s="307"/>
      <c r="C34" s="307"/>
      <c r="D34" s="307"/>
      <c r="E34" s="310"/>
      <c r="F34" s="310"/>
      <c r="H34" s="328"/>
    </row>
    <row r="35" spans="1:10" ht="12.75" customHeight="1">
      <c r="A35" s="311"/>
      <c r="B35" s="312"/>
      <c r="C35" s="312"/>
      <c r="D35" s="312"/>
    </row>
    <row r="36" spans="1:10" s="310" customFormat="1">
      <c r="A36" s="329" t="s">
        <v>191</v>
      </c>
      <c r="B36" s="329"/>
      <c r="C36" s="329"/>
      <c r="D36" s="329"/>
      <c r="E36" s="293"/>
      <c r="F36" s="293"/>
    </row>
    <row r="37" spans="1:10" ht="104.25" customHeight="1">
      <c r="A37" s="456"/>
      <c r="B37" s="457"/>
      <c r="C37" s="457"/>
      <c r="D37" s="457"/>
      <c r="E37" s="457"/>
      <c r="F37" s="458"/>
      <c r="G37" s="330"/>
    </row>
    <row r="38" spans="1:10" ht="12">
      <c r="A38" s="311"/>
      <c r="B38" s="312"/>
      <c r="C38" s="312"/>
      <c r="D38" s="312"/>
    </row>
    <row r="39" spans="1:10" ht="24" customHeight="1">
      <c r="A39" s="331" t="s">
        <v>327</v>
      </c>
      <c r="B39" s="331"/>
      <c r="C39" s="331"/>
      <c r="D39" s="331"/>
      <c r="E39" s="307"/>
      <c r="F39" s="307"/>
      <c r="H39" s="328"/>
    </row>
    <row r="40" spans="1:10" ht="12" customHeight="1">
      <c r="A40" s="297"/>
      <c r="B40" s="312"/>
      <c r="C40" s="312"/>
      <c r="D40" s="312"/>
    </row>
    <row r="41" spans="1:10" ht="24" customHeight="1">
      <c r="A41" s="307" t="s">
        <v>98</v>
      </c>
      <c r="B41" s="307"/>
      <c r="C41" s="307"/>
      <c r="D41" s="307"/>
      <c r="E41" s="307"/>
      <c r="F41" s="307"/>
      <c r="H41" s="328"/>
    </row>
    <row r="42" spans="1:10" ht="12" customHeight="1">
      <c r="A42" s="297"/>
      <c r="B42" s="312"/>
      <c r="C42" s="312"/>
      <c r="D42" s="312"/>
    </row>
    <row r="43" spans="1:10" ht="24" customHeight="1">
      <c r="A43" s="307" t="s">
        <v>96</v>
      </c>
      <c r="B43" s="307"/>
      <c r="C43" s="307"/>
      <c r="D43" s="307"/>
      <c r="E43" s="307"/>
      <c r="F43" s="307"/>
      <c r="H43" s="328"/>
    </row>
    <row r="44" spans="1:10" ht="12" customHeight="1">
      <c r="A44" s="297"/>
      <c r="B44" s="312"/>
      <c r="C44" s="312"/>
      <c r="D44" s="312"/>
    </row>
    <row r="45" spans="1:10" ht="24" customHeight="1">
      <c r="A45" s="307" t="s">
        <v>95</v>
      </c>
      <c r="B45" s="307"/>
      <c r="C45" s="307"/>
      <c r="D45" s="307"/>
      <c r="E45" s="310"/>
      <c r="F45" s="310"/>
      <c r="H45" s="328"/>
    </row>
    <row r="46" spans="1:10" ht="12">
      <c r="A46" s="311"/>
      <c r="B46" s="312"/>
      <c r="C46" s="312"/>
      <c r="D46" s="312"/>
      <c r="E46" s="382"/>
      <c r="F46" s="382"/>
    </row>
    <row r="47" spans="1:10" s="310" customFormat="1" ht="68.45" customHeight="1">
      <c r="A47" s="329" t="s">
        <v>328</v>
      </c>
      <c r="B47" s="329"/>
      <c r="C47" s="329"/>
      <c r="D47" s="329"/>
      <c r="E47" s="293"/>
      <c r="F47" s="293"/>
    </row>
    <row r="48" spans="1:10" ht="29.45" customHeight="1">
      <c r="A48" s="453" t="s">
        <v>329</v>
      </c>
      <c r="B48" s="454"/>
      <c r="C48" s="454"/>
      <c r="D48" s="454"/>
      <c r="E48" s="454"/>
      <c r="F48" s="454"/>
      <c r="G48" s="454"/>
      <c r="H48" s="454"/>
      <c r="I48" s="454"/>
      <c r="J48" s="454"/>
    </row>
    <row r="49" spans="1:10" ht="9.9499999999999993" customHeight="1">
      <c r="A49" s="311"/>
      <c r="B49" s="312"/>
      <c r="C49" s="312"/>
      <c r="D49" s="312"/>
      <c r="E49" s="383"/>
      <c r="F49" s="383"/>
    </row>
    <row r="50" spans="1:10" s="310" customFormat="1">
      <c r="A50" s="329" t="s">
        <v>99</v>
      </c>
      <c r="B50" s="329"/>
      <c r="C50" s="329"/>
      <c r="D50" s="329"/>
      <c r="E50" s="384"/>
      <c r="F50" s="384"/>
    </row>
    <row r="51" spans="1:10" ht="94.9" customHeight="1">
      <c r="A51" s="455" t="s">
        <v>330</v>
      </c>
      <c r="B51" s="454"/>
      <c r="C51" s="454"/>
      <c r="D51" s="454"/>
      <c r="E51" s="454"/>
      <c r="F51" s="454"/>
      <c r="G51" s="454"/>
      <c r="H51" s="454"/>
      <c r="I51" s="454"/>
      <c r="J51" s="454"/>
    </row>
    <row r="52" spans="1:10" ht="12" customHeight="1">
      <c r="A52" s="311"/>
      <c r="B52" s="312"/>
      <c r="C52" s="312"/>
      <c r="D52" s="312"/>
      <c r="E52" s="334"/>
      <c r="F52" s="334"/>
    </row>
    <row r="53" spans="1:10">
      <c r="A53" s="332" t="s">
        <v>331</v>
      </c>
      <c r="B53" s="306"/>
    </row>
    <row r="54" spans="1:10" s="334" customFormat="1" ht="18" customHeight="1">
      <c r="A54" s="335" t="s">
        <v>332</v>
      </c>
      <c r="B54" s="336"/>
      <c r="E54" s="293"/>
      <c r="F54" s="293"/>
    </row>
    <row r="55" spans="1:10">
      <c r="A55" s="332" t="s">
        <v>333</v>
      </c>
      <c r="B55" s="306"/>
    </row>
    <row r="56" spans="1:10" ht="0.6" customHeight="1">
      <c r="A56" s="333" t="s">
        <v>201</v>
      </c>
      <c r="B56" s="306"/>
    </row>
    <row r="57" spans="1:10" ht="18.600000000000001" customHeight="1">
      <c r="A57" s="332" t="s">
        <v>334</v>
      </c>
      <c r="B57" s="306"/>
    </row>
    <row r="58" spans="1:10">
      <c r="A58" s="332" t="s">
        <v>335</v>
      </c>
    </row>
    <row r="59" spans="1:10">
      <c r="A59" s="332" t="s">
        <v>336</v>
      </c>
    </row>
    <row r="60" spans="1:10">
      <c r="A60" s="332" t="s">
        <v>337</v>
      </c>
    </row>
  </sheetData>
  <mergeCells count="4">
    <mergeCell ref="D11:E11"/>
    <mergeCell ref="A48:J48"/>
    <mergeCell ref="A51:J51"/>
    <mergeCell ref="A37:F37"/>
  </mergeCells>
  <dataValidations count="12">
    <dataValidation allowBlank="1" showInputMessage="1" showErrorMessage="1" promptTitle="Campo descrittivo:" prompt="Inserire la ragione socialecome indicata nelle schede di ricognizione (02.01; 02.02)." sqref="D7:E7"/>
    <dataValidation allowBlank="1" showInputMessage="1" showErrorMessage="1" promptTitle="Campo testo:" prompt="Inserire uno dei progressivi già indicati nelle schede di ricognizione (02.01; 02.02)" sqref="D5:E5"/>
    <dataValidation allowBlank="1" showInputMessage="1" showErrorMessage="1" promptTitle="Campo descrittivo:" prompt="Inserire l'attività svolta come indicata nelle schede di ricognizione (02.01; 02.02)" sqref="D11"/>
    <dataValidation type="list" allowBlank="1" showInputMessage="1" showErrorMessage="1" prompt="Selezionare dal menù a tendina" sqref="D9:E9">
      <formula1>"Diretta, Indiretta, sia diretta che indiretta"</formula1>
    </dataValidation>
    <dataValidation type="decimal" allowBlank="1" showInputMessage="1" showErrorMessage="1" promptTitle="Campo numerico" prompt="Inserire il risultato d'esercizio al netto delle imposte." sqref="B25:B26">
      <formula1>-1E+32</formula1>
      <formula2>1E+32</formula2>
    </dataValidation>
    <dataValidation type="decimal" allowBlank="1" showInputMessage="1" showErrorMessage="1" promptTitle="Campo numerico" prompt="Importi in euro. Voce B9 Conto economico" sqref="F15">
      <formula1>0</formula1>
      <formula2>1E+32</formula2>
    </dataValidation>
    <dataValidation type="decimal" allowBlank="1" showInputMessage="1" showErrorMessage="1" promptTitle="Campo numerico" prompt="Importi in euro" sqref="F16:F17">
      <formula1>0</formula1>
      <formula2>1E+32</formula2>
    </dataValidation>
    <dataValidation type="decimal" operator="greaterThanOrEqual" allowBlank="1" showInputMessage="1" showErrorMessage="1" sqref="F18 F25">
      <formula1>0</formula1>
    </dataValidation>
    <dataValidation type="whole" operator="greaterThanOrEqual" allowBlank="1" showInputMessage="1" showErrorMessage="1" error="Inserimento non valido" promptTitle="Campo numerico" prompt="Inserire il numero dei componenti dell'organo di controllo." sqref="B18">
      <formula1>0</formula1>
    </dataValidation>
    <dataValidation type="whole" operator="greaterThanOrEqual" allowBlank="1" showInputMessage="1" showErrorMessage="1" error="Inserimento non valido" promptTitle="Campo numerico" prompt="Inserire il numero degli amministratori nominati dall'ente" sqref="B17 B19">
      <formula1>0</formula1>
    </dataValidation>
    <dataValidation type="whole" operator="greaterThanOrEqual" allowBlank="1" showInputMessage="1" showErrorMessage="1" error="Inserimento non valido" promptTitle="Campo numerico" prompt="Inserire il numero degli amministratori." sqref="B16">
      <formula1>0</formula1>
    </dataValidation>
    <dataValidation type="decimal" operator="greaterThanOrEqual" allowBlank="1" showInputMessage="1" showErrorMessage="1" promptTitle="Campo numerico" prompt="Inserire il numero medio di dipendenti come da nota integrativa al bilancio." sqref="B15">
      <formula1>0</formula1>
    </dataValidation>
  </dataValidations>
  <pageMargins left="0.70866141732283472" right="0.70866141732283472" top="0.74803149606299213" bottom="0.74803149606299213" header="0.31496062992125984" footer="0.31496062992125984"/>
  <pageSetup paperSize="9" scale="61" fitToHeight="0" orientation="portrait" r:id="rId1"/>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O72"/>
  <sheetViews>
    <sheetView topLeftCell="A31" workbookViewId="0">
      <selection activeCell="I37" sqref="I37"/>
    </sheetView>
  </sheetViews>
  <sheetFormatPr defaultColWidth="9.140625" defaultRowHeight="11.25"/>
  <cols>
    <col min="1" max="1" width="1.42578125" style="128" customWidth="1"/>
    <col min="2" max="5" width="19.140625" style="128" customWidth="1"/>
    <col min="6" max="6" width="22.140625" style="128" customWidth="1"/>
    <col min="7" max="7" width="19.140625" style="128" customWidth="1"/>
    <col min="8" max="8" width="3.5703125" style="128" customWidth="1"/>
    <col min="9" max="9" width="16.7109375" style="128" customWidth="1"/>
    <col min="10" max="10" width="1.42578125" style="128" customWidth="1"/>
    <col min="11" max="16384" width="9.140625" style="128"/>
  </cols>
  <sheetData>
    <row r="1" spans="1:12" ht="7.5" customHeight="1"/>
    <row r="2" spans="1:12">
      <c r="B2" s="228" t="s">
        <v>66</v>
      </c>
      <c r="C2" s="229"/>
      <c r="D2" s="229"/>
      <c r="E2" s="229"/>
    </row>
    <row r="3" spans="1:12" ht="20.100000000000001" customHeight="1">
      <c r="B3" s="230" t="s">
        <v>110</v>
      </c>
      <c r="C3" s="229"/>
      <c r="D3" s="229"/>
      <c r="E3" s="229"/>
    </row>
    <row r="4" spans="1:12" ht="12">
      <c r="B4" s="337"/>
      <c r="C4" s="229"/>
      <c r="D4" s="229"/>
      <c r="E4" s="229"/>
    </row>
    <row r="5" spans="1:12" s="233" customFormat="1" ht="16.5" customHeight="1">
      <c r="A5" s="231"/>
      <c r="B5" s="232"/>
      <c r="D5" s="234" t="s">
        <v>69</v>
      </c>
      <c r="E5" s="461">
        <v>4</v>
      </c>
      <c r="F5" s="461"/>
      <c r="G5" s="235" t="s">
        <v>186</v>
      </c>
      <c r="H5" s="235"/>
      <c r="I5" s="235"/>
      <c r="J5" s="236"/>
      <c r="K5" s="231"/>
      <c r="L5" s="237"/>
    </row>
    <row r="6" spans="1:12" ht="12">
      <c r="B6" s="338"/>
      <c r="C6" s="229"/>
      <c r="D6" s="229"/>
      <c r="E6" s="229"/>
      <c r="G6" s="339"/>
    </row>
    <row r="7" spans="1:12" s="340" customFormat="1" ht="25.5" customHeight="1">
      <c r="B7" s="238"/>
      <c r="C7" s="238"/>
      <c r="D7" s="234" t="s">
        <v>70</v>
      </c>
      <c r="E7" s="462" t="s">
        <v>320</v>
      </c>
      <c r="F7" s="463"/>
      <c r="G7" s="235" t="s">
        <v>187</v>
      </c>
    </row>
    <row r="8" spans="1:12" ht="12">
      <c r="B8" s="338"/>
      <c r="C8" s="229"/>
      <c r="D8" s="229"/>
      <c r="E8" s="229"/>
      <c r="G8" s="339"/>
    </row>
    <row r="9" spans="1:12" s="233" customFormat="1" ht="16.5" customHeight="1">
      <c r="A9" s="231"/>
      <c r="B9" s="232"/>
      <c r="D9" s="234" t="s">
        <v>73</v>
      </c>
      <c r="E9" s="461" t="s">
        <v>289</v>
      </c>
      <c r="F9" s="461"/>
      <c r="G9" s="235" t="s">
        <v>188</v>
      </c>
      <c r="H9" s="235"/>
      <c r="I9" s="235"/>
      <c r="J9" s="236"/>
      <c r="K9" s="231"/>
      <c r="L9" s="237"/>
    </row>
    <row r="10" spans="1:12" ht="12">
      <c r="B10" s="338"/>
      <c r="C10" s="229"/>
      <c r="D10" s="229"/>
      <c r="E10" s="229"/>
      <c r="G10" s="339"/>
    </row>
    <row r="11" spans="1:12" s="340" customFormat="1" ht="58.9" customHeight="1">
      <c r="B11" s="238"/>
      <c r="C11" s="238"/>
      <c r="D11" s="234" t="s">
        <v>74</v>
      </c>
      <c r="E11" s="464" t="s">
        <v>321</v>
      </c>
      <c r="F11" s="464"/>
      <c r="G11" s="235" t="s">
        <v>189</v>
      </c>
    </row>
    <row r="12" spans="1:12" ht="12">
      <c r="B12" s="338"/>
      <c r="C12" s="229"/>
      <c r="D12" s="229"/>
      <c r="E12" s="229"/>
    </row>
    <row r="13" spans="1:12" ht="12">
      <c r="B13" s="341" t="s">
        <v>305</v>
      </c>
      <c r="C13" s="229"/>
      <c r="D13" s="229"/>
      <c r="E13" s="229"/>
    </row>
    <row r="14" spans="1:12" ht="12.75" customHeight="1">
      <c r="B14" s="337"/>
      <c r="C14" s="239"/>
      <c r="D14" s="125"/>
      <c r="E14" s="239"/>
      <c r="G14" s="342" t="s">
        <v>193</v>
      </c>
    </row>
    <row r="15" spans="1:12" ht="31.5" customHeight="1">
      <c r="B15" s="240" t="s">
        <v>304</v>
      </c>
      <c r="C15" s="343">
        <v>166</v>
      </c>
      <c r="D15" s="229"/>
      <c r="E15" s="229"/>
      <c r="F15" s="240" t="s">
        <v>194</v>
      </c>
      <c r="G15" s="344">
        <v>9693000</v>
      </c>
    </row>
    <row r="16" spans="1:12" ht="31.5" customHeight="1">
      <c r="B16" s="240" t="s">
        <v>86</v>
      </c>
      <c r="C16" s="345">
        <v>5</v>
      </c>
      <c r="D16" s="229"/>
      <c r="E16" s="229"/>
      <c r="F16" s="240" t="s">
        <v>89</v>
      </c>
      <c r="G16" s="244">
        <v>92753</v>
      </c>
    </row>
    <row r="17" spans="2:7" ht="31.5" customHeight="1">
      <c r="B17" s="240" t="s">
        <v>87</v>
      </c>
      <c r="C17" s="345">
        <v>0</v>
      </c>
      <c r="D17" s="465" t="str">
        <f>+IF(C17&gt;C16,"Attenzione! Il numero indicato non può essere superiore al numero di amministratori","")</f>
        <v/>
      </c>
      <c r="E17" s="466"/>
      <c r="F17" s="240" t="s">
        <v>90</v>
      </c>
      <c r="G17" s="241">
        <f>46749+4336</f>
        <v>51085</v>
      </c>
    </row>
    <row r="18" spans="2:7" ht="31.5" customHeight="1">
      <c r="B18" s="240" t="s">
        <v>88</v>
      </c>
      <c r="C18" s="345">
        <v>5</v>
      </c>
      <c r="D18" s="229"/>
      <c r="E18" s="229"/>
      <c r="F18" s="242"/>
      <c r="G18" s="243"/>
    </row>
    <row r="19" spans="2:7" ht="31.5" customHeight="1">
      <c r="B19" s="240" t="s">
        <v>87</v>
      </c>
      <c r="C19" s="345">
        <v>0</v>
      </c>
      <c r="D19" s="465" t="str">
        <f>+IF(C19&gt;C18,"Attenzione! Il numero indicato non può essere superiore al numero di componenti dell'organo di controllo","")</f>
        <v/>
      </c>
      <c r="E19" s="467"/>
    </row>
    <row r="20" spans="2:7" ht="12.75" customHeight="1">
      <c r="B20" s="337"/>
      <c r="C20" s="342" t="s">
        <v>193</v>
      </c>
      <c r="D20" s="125"/>
      <c r="E20" s="239"/>
      <c r="G20" s="342" t="s">
        <v>193</v>
      </c>
    </row>
    <row r="21" spans="2:7" ht="12.75" customHeight="1">
      <c r="B21" s="468" t="s">
        <v>338</v>
      </c>
      <c r="C21" s="468"/>
      <c r="D21" s="346"/>
      <c r="E21" s="347"/>
      <c r="F21" s="469" t="s">
        <v>91</v>
      </c>
      <c r="G21" s="468"/>
    </row>
    <row r="22" spans="2:7" ht="12.75" customHeight="1">
      <c r="B22" s="240" t="s">
        <v>349</v>
      </c>
      <c r="C22" s="348">
        <v>2265278</v>
      </c>
      <c r="D22" s="346"/>
      <c r="E22" s="347"/>
      <c r="F22" s="349" t="s">
        <v>349</v>
      </c>
      <c r="G22" s="350">
        <f>24369602+3157203</f>
        <v>27526805</v>
      </c>
    </row>
    <row r="23" spans="2:7">
      <c r="B23" s="240" t="s">
        <v>339</v>
      </c>
      <c r="C23" s="348">
        <v>3277777</v>
      </c>
      <c r="D23" s="346"/>
      <c r="E23" s="352"/>
      <c r="F23" s="349" t="s">
        <v>339</v>
      </c>
      <c r="G23" s="350">
        <f>26176686+2253145</f>
        <v>28429831</v>
      </c>
    </row>
    <row r="24" spans="2:7">
      <c r="B24" s="240" t="s">
        <v>340</v>
      </c>
      <c r="C24" s="351">
        <v>1643061</v>
      </c>
      <c r="D24" s="346"/>
      <c r="E24" s="352"/>
      <c r="F24" s="349" t="s">
        <v>340</v>
      </c>
      <c r="G24" s="241">
        <v>25946387</v>
      </c>
    </row>
    <row r="25" spans="2:7">
      <c r="B25" s="240" t="s">
        <v>341</v>
      </c>
      <c r="C25" s="245">
        <v>1644312</v>
      </c>
      <c r="D25" s="346"/>
      <c r="E25" s="346"/>
      <c r="F25" s="349" t="s">
        <v>92</v>
      </c>
      <c r="G25" s="246">
        <f>AVERAGE(G22:G24)</f>
        <v>27301007.666666668</v>
      </c>
    </row>
    <row r="26" spans="2:7">
      <c r="B26" s="240" t="s">
        <v>342</v>
      </c>
      <c r="C26" s="245">
        <v>667181</v>
      </c>
      <c r="D26" s="346"/>
      <c r="E26" s="352"/>
    </row>
    <row r="27" spans="2:7" ht="12.75" customHeight="1">
      <c r="B27" s="337"/>
      <c r="C27" s="239"/>
      <c r="D27" s="346"/>
      <c r="E27" s="347"/>
      <c r="G27" s="353"/>
    </row>
    <row r="28" spans="2:7" ht="12.75" customHeight="1">
      <c r="B28" s="354" t="s">
        <v>343</v>
      </c>
      <c r="C28" s="239"/>
      <c r="D28" s="125"/>
      <c r="E28" s="239"/>
    </row>
    <row r="29" spans="2:7" ht="12.75" customHeight="1">
      <c r="B29" s="354" t="s">
        <v>344</v>
      </c>
      <c r="C29" s="239"/>
      <c r="D29" s="125"/>
      <c r="E29" s="239"/>
    </row>
    <row r="30" spans="2:7" ht="12.75" customHeight="1">
      <c r="B30" s="337"/>
      <c r="C30" s="239"/>
      <c r="D30" s="125"/>
      <c r="E30" s="239"/>
    </row>
    <row r="31" spans="2:7" ht="12">
      <c r="B31" s="341" t="s">
        <v>93</v>
      </c>
      <c r="C31" s="229"/>
      <c r="D31" s="229"/>
      <c r="E31" s="229"/>
    </row>
    <row r="32" spans="2:7" ht="9.9499999999999993" customHeight="1">
      <c r="B32" s="337"/>
      <c r="C32" s="239"/>
      <c r="D32" s="125"/>
      <c r="E32" s="239"/>
    </row>
    <row r="33" spans="1:15" ht="24" customHeight="1">
      <c r="A33" s="355" t="s">
        <v>76</v>
      </c>
      <c r="B33" s="247" t="s">
        <v>94</v>
      </c>
      <c r="C33" s="247"/>
      <c r="D33" s="247"/>
      <c r="E33" s="247"/>
      <c r="I33" s="181"/>
    </row>
    <row r="34" spans="1:15" ht="12" customHeight="1">
      <c r="B34" s="341"/>
      <c r="C34" s="239"/>
      <c r="D34" s="239"/>
      <c r="E34" s="239"/>
      <c r="F34" s="247"/>
      <c r="G34" s="247"/>
      <c r="I34" s="35"/>
    </row>
    <row r="35" spans="1:15" ht="24" customHeight="1">
      <c r="A35" s="355" t="s">
        <v>76</v>
      </c>
      <c r="B35" s="247" t="s">
        <v>97</v>
      </c>
      <c r="C35" s="247"/>
      <c r="D35" s="247"/>
      <c r="E35" s="247"/>
      <c r="I35" s="181"/>
    </row>
    <row r="36" spans="1:15" ht="12" customHeight="1">
      <c r="B36" s="341"/>
      <c r="C36" s="239"/>
      <c r="D36" s="239"/>
      <c r="E36" s="239"/>
      <c r="F36" s="255"/>
      <c r="G36" s="255"/>
      <c r="I36" s="35"/>
    </row>
    <row r="37" spans="1:15" ht="24" customHeight="1">
      <c r="A37" s="355" t="s">
        <v>76</v>
      </c>
      <c r="B37" s="251" t="s">
        <v>192</v>
      </c>
      <c r="C37" s="372"/>
      <c r="D37" s="372"/>
      <c r="E37" s="372"/>
      <c r="F37" s="372"/>
      <c r="I37" s="181"/>
    </row>
    <row r="38" spans="1:15" ht="12.75" customHeight="1">
      <c r="B38" s="341"/>
      <c r="C38" s="239"/>
      <c r="D38" s="239"/>
      <c r="E38" s="239"/>
      <c r="F38" s="340"/>
      <c r="G38" s="340"/>
      <c r="O38" s="356"/>
    </row>
    <row r="39" spans="1:15" s="340" customFormat="1">
      <c r="B39" s="249" t="s">
        <v>191</v>
      </c>
      <c r="C39" s="249"/>
      <c r="D39" s="249"/>
      <c r="E39" s="249"/>
      <c r="I39" s="128"/>
    </row>
    <row r="40" spans="1:15" ht="104.25" customHeight="1">
      <c r="B40" s="359"/>
      <c r="C40" s="357"/>
      <c r="D40" s="357"/>
      <c r="E40" s="357"/>
      <c r="F40" s="357"/>
      <c r="G40" s="358"/>
      <c r="H40" s="250"/>
    </row>
    <row r="41" spans="1:15" ht="12">
      <c r="B41" s="341"/>
      <c r="C41" s="239"/>
      <c r="D41" s="239"/>
      <c r="E41" s="239"/>
      <c r="F41" s="251"/>
      <c r="G41" s="251"/>
      <c r="I41" s="369"/>
    </row>
    <row r="42" spans="1:15" ht="24" customHeight="1">
      <c r="A42" s="355" t="s">
        <v>76</v>
      </c>
      <c r="B42" s="251" t="s">
        <v>327</v>
      </c>
      <c r="C42" s="251"/>
      <c r="D42" s="251"/>
      <c r="E42" s="251"/>
      <c r="I42" s="370"/>
    </row>
    <row r="43" spans="1:15" ht="7.15" customHeight="1">
      <c r="B43" s="337"/>
      <c r="C43" s="239"/>
      <c r="D43" s="239"/>
      <c r="E43" s="239"/>
      <c r="F43" s="255"/>
      <c r="G43" s="255"/>
      <c r="I43" s="369"/>
    </row>
    <row r="44" spans="1:15" ht="30.6" customHeight="1">
      <c r="A44" s="355" t="s">
        <v>76</v>
      </c>
      <c r="B44" s="251" t="s">
        <v>98</v>
      </c>
      <c r="C44" s="372"/>
      <c r="D44" s="372"/>
      <c r="E44" s="372"/>
      <c r="F44" s="372"/>
      <c r="I44" s="248"/>
    </row>
    <row r="45" spans="1:15" ht="12" customHeight="1">
      <c r="B45" s="337"/>
      <c r="C45" s="239"/>
      <c r="D45" s="239"/>
      <c r="E45" s="239"/>
      <c r="F45" s="247"/>
      <c r="G45" s="247"/>
    </row>
    <row r="46" spans="1:15" ht="24" customHeight="1">
      <c r="A46" s="355" t="s">
        <v>76</v>
      </c>
      <c r="B46" s="247" t="s">
        <v>96</v>
      </c>
      <c r="C46" s="247"/>
      <c r="D46" s="247"/>
      <c r="E46" s="247"/>
      <c r="I46" s="248"/>
    </row>
    <row r="47" spans="1:15" ht="12" customHeight="1">
      <c r="B47" s="337"/>
      <c r="C47" s="239"/>
      <c r="D47" s="239"/>
      <c r="E47" s="239"/>
      <c r="F47" s="247"/>
      <c r="G47" s="247"/>
    </row>
    <row r="48" spans="1:15" ht="24" customHeight="1">
      <c r="A48" s="355" t="s">
        <v>76</v>
      </c>
      <c r="B48" s="247" t="s">
        <v>95</v>
      </c>
      <c r="C48" s="247"/>
      <c r="D48" s="247"/>
      <c r="E48" s="247"/>
      <c r="I48" s="248"/>
    </row>
    <row r="49" spans="2:14" ht="12">
      <c r="B49" s="341"/>
      <c r="C49" s="239"/>
      <c r="D49" s="239"/>
      <c r="E49" s="239"/>
      <c r="F49" s="379"/>
      <c r="G49" s="379"/>
      <c r="I49" s="340"/>
    </row>
    <row r="50" spans="2:14" s="340" customFormat="1">
      <c r="B50" s="249" t="s">
        <v>328</v>
      </c>
      <c r="C50" s="249"/>
      <c r="D50" s="249"/>
      <c r="E50" s="249"/>
      <c r="F50" s="380"/>
      <c r="G50" s="380"/>
      <c r="I50" s="128"/>
    </row>
    <row r="51" spans="2:14" ht="104.25" customHeight="1">
      <c r="B51" s="470" t="s">
        <v>345</v>
      </c>
      <c r="C51" s="460"/>
      <c r="D51" s="460"/>
      <c r="E51" s="460"/>
      <c r="F51" s="460"/>
      <c r="G51" s="460"/>
      <c r="H51" s="250"/>
    </row>
    <row r="52" spans="2:14" ht="9.9499999999999993" customHeight="1">
      <c r="B52" s="341"/>
      <c r="C52" s="239"/>
      <c r="D52" s="239"/>
      <c r="E52" s="239"/>
      <c r="F52" s="379"/>
      <c r="G52" s="379"/>
      <c r="I52" s="340"/>
    </row>
    <row r="53" spans="2:14" s="340" customFormat="1" ht="11.45" customHeight="1">
      <c r="B53" s="249" t="s">
        <v>99</v>
      </c>
      <c r="C53" s="249"/>
      <c r="D53" s="249"/>
      <c r="E53" s="249"/>
      <c r="F53" s="381"/>
      <c r="G53" s="381"/>
      <c r="I53" s="128"/>
    </row>
    <row r="54" spans="2:14" ht="81.75" customHeight="1">
      <c r="B54" s="459" t="s">
        <v>346</v>
      </c>
      <c r="C54" s="460"/>
      <c r="D54" s="460"/>
      <c r="E54" s="460"/>
      <c r="F54" s="460"/>
      <c r="G54" s="460"/>
      <c r="H54" s="250"/>
    </row>
    <row r="55" spans="2:14" ht="12" customHeight="1">
      <c r="B55" s="341"/>
      <c r="C55" s="239"/>
      <c r="D55" s="239"/>
      <c r="E55" s="239"/>
    </row>
    <row r="56" spans="2:14">
      <c r="B56" s="252" t="s">
        <v>331</v>
      </c>
      <c r="C56" s="339"/>
    </row>
    <row r="57" spans="2:14">
      <c r="B57" s="252" t="s">
        <v>332</v>
      </c>
      <c r="C57" s="339"/>
    </row>
    <row r="58" spans="2:14">
      <c r="B58" s="252" t="s">
        <v>333</v>
      </c>
      <c r="C58" s="339"/>
    </row>
    <row r="59" spans="2:14">
      <c r="B59" s="253" t="s">
        <v>201</v>
      </c>
      <c r="C59" s="339"/>
    </row>
    <row r="60" spans="2:14">
      <c r="B60" s="252" t="s">
        <v>334</v>
      </c>
      <c r="C60" s="339"/>
    </row>
    <row r="61" spans="2:14">
      <c r="B61" s="252" t="s">
        <v>335</v>
      </c>
    </row>
    <row r="62" spans="2:14" ht="15.75">
      <c r="B62" s="252" t="s">
        <v>336</v>
      </c>
      <c r="N62" s="360"/>
    </row>
    <row r="63" spans="2:14" ht="15.75">
      <c r="B63" s="252" t="s">
        <v>337</v>
      </c>
      <c r="N63" s="360"/>
    </row>
    <row r="64" spans="2:14" ht="15.75">
      <c r="N64" s="360"/>
    </row>
    <row r="72" spans="2:2">
      <c r="B72" s="254"/>
    </row>
  </sheetData>
  <mergeCells count="10">
    <mergeCell ref="B54:G54"/>
    <mergeCell ref="E5:F5"/>
    <mergeCell ref="E7:F7"/>
    <mergeCell ref="E9:F9"/>
    <mergeCell ref="E11:F11"/>
    <mergeCell ref="D17:E17"/>
    <mergeCell ref="D19:E19"/>
    <mergeCell ref="B21:C21"/>
    <mergeCell ref="F21:G21"/>
    <mergeCell ref="B51:G51"/>
  </mergeCells>
  <dataValidations count="11">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4 G16:G17">
      <formula1>0</formula1>
      <formula2>1E+32</formula2>
    </dataValidation>
    <dataValidation type="decimal" allowBlank="1" showInputMessage="1" showErrorMessage="1" promptTitle="Campo numerico" prompt="Inserire il risultato d'esercizio al netto delle imposte." sqref="C24: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ageMargins left="0.7" right="0.7" top="0.75" bottom="0.75" header="0.3" footer="0.3"/>
  <pageSetup paperSize="9" scale="58" orientation="portrait" r:id="rId1"/>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L4773"/>
  <sheetViews>
    <sheetView showGridLines="0" view="pageBreakPreview" zoomScaleNormal="100" zoomScaleSheetLayoutView="100" workbookViewId="0">
      <selection activeCell="G7" sqref="G7"/>
    </sheetView>
  </sheetViews>
  <sheetFormatPr defaultColWidth="9.140625" defaultRowHeight="11.25"/>
  <cols>
    <col min="1" max="1" width="3.7109375" style="128" customWidth="1"/>
    <col min="2" max="2" width="13.28515625" style="128" customWidth="1"/>
    <col min="3" max="3" width="13.7109375" style="128" customWidth="1"/>
    <col min="4" max="4" width="13.5703125" style="128" customWidth="1"/>
    <col min="5" max="5" width="31.42578125" style="128" customWidth="1"/>
    <col min="6" max="6" width="15" style="128" bestFit="1" customWidth="1"/>
    <col min="7" max="7" width="76.57031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113</v>
      </c>
      <c r="I1" s="128"/>
      <c r="J1" s="128"/>
      <c r="K1" s="128"/>
    </row>
    <row r="2" spans="1:12" s="118" customFormat="1" ht="20.100000000000001" customHeight="1">
      <c r="B2" s="135"/>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6" t="s">
        <v>47</v>
      </c>
      <c r="C4" s="186" t="s">
        <v>49</v>
      </c>
      <c r="D4" s="186" t="s">
        <v>147</v>
      </c>
      <c r="E4" s="186" t="s">
        <v>50</v>
      </c>
      <c r="F4" s="186" t="s">
        <v>53</v>
      </c>
      <c r="G4" s="186" t="s">
        <v>148</v>
      </c>
      <c r="I4" s="128"/>
      <c r="J4" s="128"/>
      <c r="K4" s="128"/>
    </row>
    <row r="5" spans="1:12" s="118" customFormat="1" ht="18" customHeight="1">
      <c r="B5" s="185" t="s">
        <v>157</v>
      </c>
      <c r="C5" s="185" t="s">
        <v>158</v>
      </c>
      <c r="D5" s="185" t="s">
        <v>159</v>
      </c>
      <c r="E5" s="185" t="s">
        <v>160</v>
      </c>
      <c r="F5" s="185" t="s">
        <v>161</v>
      </c>
      <c r="G5" s="185" t="s">
        <v>162</v>
      </c>
      <c r="I5" s="128"/>
      <c r="J5" s="128"/>
      <c r="K5" s="128"/>
    </row>
    <row r="6" spans="1:12" s="118" customFormat="1" ht="409.5" customHeight="1">
      <c r="B6" s="208" t="s">
        <v>297</v>
      </c>
      <c r="C6" s="212" t="s">
        <v>288</v>
      </c>
      <c r="D6" s="213" t="s">
        <v>289</v>
      </c>
      <c r="E6" s="215" t="s">
        <v>291</v>
      </c>
      <c r="F6" s="216">
        <v>9.7999999999999997E-3</v>
      </c>
      <c r="G6" s="215" t="s">
        <v>292</v>
      </c>
      <c r="I6" s="128"/>
      <c r="J6" s="128"/>
      <c r="K6" s="128"/>
    </row>
    <row r="7" spans="1:12" s="118" customFormat="1" ht="5.25" customHeight="1">
      <c r="B7" s="183"/>
      <c r="I7" s="128"/>
      <c r="J7" s="128"/>
      <c r="K7" s="128"/>
    </row>
    <row r="8" spans="1:12" s="118" customFormat="1" ht="14.1" customHeight="1">
      <c r="A8" s="183"/>
      <c r="B8" s="197" t="s">
        <v>206</v>
      </c>
      <c r="C8" s="197"/>
      <c r="D8" s="183"/>
      <c r="E8" s="183"/>
      <c r="F8" s="183"/>
      <c r="G8" s="183"/>
      <c r="H8" s="183"/>
      <c r="I8" s="183"/>
      <c r="J8" s="183"/>
      <c r="K8" s="183"/>
      <c r="L8" s="183"/>
    </row>
    <row r="9" spans="1:12" s="118" customFormat="1" ht="14.1" customHeight="1">
      <c r="A9" s="183"/>
      <c r="B9" s="197" t="s">
        <v>207</v>
      </c>
      <c r="C9" s="197"/>
      <c r="D9" s="183"/>
      <c r="E9" s="183"/>
      <c r="F9" s="183"/>
      <c r="G9" s="183"/>
      <c r="H9" s="183"/>
      <c r="I9" s="183"/>
      <c r="J9" s="183"/>
      <c r="K9" s="183"/>
      <c r="L9" s="183"/>
    </row>
    <row r="10" spans="1:12" s="118" customFormat="1" ht="14.1" customHeight="1">
      <c r="A10" s="183"/>
      <c r="B10" s="197" t="s">
        <v>279</v>
      </c>
      <c r="C10" s="197"/>
      <c r="D10" s="183"/>
      <c r="E10" s="183"/>
      <c r="F10" s="123"/>
      <c r="G10" s="183"/>
      <c r="H10" s="183"/>
      <c r="I10" s="183"/>
      <c r="J10" s="183"/>
      <c r="K10" s="183"/>
      <c r="L10" s="183"/>
    </row>
    <row r="11" spans="1:12" s="118" customFormat="1" ht="14.1" customHeight="1">
      <c r="A11" s="183"/>
      <c r="B11" s="471" t="s">
        <v>280</v>
      </c>
      <c r="C11" s="471"/>
      <c r="D11" s="471"/>
      <c r="E11" s="471"/>
      <c r="F11" s="183"/>
      <c r="G11" s="183"/>
      <c r="H11" s="183"/>
      <c r="I11" s="183"/>
      <c r="J11" s="183"/>
      <c r="K11" s="183"/>
      <c r="L11" s="183"/>
    </row>
    <row r="12" spans="1:12" s="118" customFormat="1" ht="14.1" customHeight="1">
      <c r="A12" s="183"/>
      <c r="B12" s="197" t="s">
        <v>210</v>
      </c>
      <c r="C12" s="197"/>
      <c r="D12" s="183"/>
      <c r="E12" s="183"/>
      <c r="F12" s="183"/>
      <c r="G12" s="183"/>
      <c r="H12" s="183"/>
      <c r="I12" s="183"/>
      <c r="J12" s="183"/>
      <c r="K12" s="183"/>
      <c r="L12" s="183"/>
    </row>
    <row r="13" spans="1:12" s="118" customFormat="1" ht="14.1" customHeight="1">
      <c r="A13" s="183"/>
      <c r="B13" s="197" t="s">
        <v>196</v>
      </c>
      <c r="C13" s="197"/>
      <c r="D13" s="183"/>
      <c r="E13" s="183"/>
      <c r="F13" s="183"/>
      <c r="G13" s="183"/>
      <c r="H13" s="183"/>
      <c r="I13" s="183"/>
      <c r="J13" s="183"/>
      <c r="K13" s="183"/>
      <c r="L13" s="183"/>
    </row>
    <row r="14" spans="1:12" s="118" customFormat="1" ht="14.1" customHeight="1">
      <c r="A14" s="183"/>
      <c r="B14" s="197" t="s">
        <v>197</v>
      </c>
      <c r="C14" s="197"/>
      <c r="D14" s="183"/>
      <c r="E14" s="183"/>
      <c r="F14" s="183"/>
      <c r="G14" s="183"/>
      <c r="H14" s="183"/>
      <c r="I14" s="183"/>
      <c r="J14" s="209"/>
      <c r="K14" s="209"/>
      <c r="L14" s="183"/>
    </row>
    <row r="15" spans="1:12" s="118" customFormat="1" ht="14.1" customHeight="1">
      <c r="A15" s="183"/>
      <c r="B15" s="197" t="s">
        <v>227</v>
      </c>
      <c r="C15" s="183"/>
      <c r="D15" s="183"/>
      <c r="E15" s="183"/>
      <c r="F15" s="183"/>
      <c r="G15" s="183"/>
      <c r="H15" s="183"/>
      <c r="I15" s="183"/>
      <c r="J15" s="210"/>
      <c r="K15" s="211"/>
      <c r="L15" s="183"/>
    </row>
    <row r="16" spans="1:12" s="118" customFormat="1" ht="14.1" customHeight="1">
      <c r="A16" s="183"/>
      <c r="B16" s="197" t="s">
        <v>228</v>
      </c>
      <c r="C16" s="197"/>
      <c r="D16" s="183"/>
      <c r="E16" s="183"/>
      <c r="F16" s="183"/>
      <c r="G16" s="183"/>
      <c r="H16" s="183"/>
      <c r="I16" s="183"/>
      <c r="J16" s="210"/>
      <c r="K16" s="211"/>
      <c r="L16" s="183"/>
    </row>
    <row r="17" spans="1:12" s="118" customFormat="1" ht="14.1" customHeight="1">
      <c r="A17" s="183"/>
      <c r="B17" s="197" t="s">
        <v>229</v>
      </c>
      <c r="C17" s="197"/>
      <c r="D17" s="183"/>
      <c r="E17" s="183"/>
      <c r="F17" s="183"/>
      <c r="G17" s="183"/>
      <c r="H17" s="183"/>
      <c r="I17" s="183"/>
      <c r="J17" s="210"/>
      <c r="K17" s="211"/>
      <c r="L17" s="183"/>
    </row>
    <row r="18" spans="1:12" s="118" customFormat="1" ht="14.1" customHeight="1">
      <c r="A18" s="183"/>
      <c r="B18" s="197" t="s">
        <v>230</v>
      </c>
      <c r="C18" s="183"/>
      <c r="D18" s="183"/>
      <c r="E18" s="183"/>
      <c r="F18" s="183"/>
      <c r="G18" s="183"/>
      <c r="H18" s="183"/>
      <c r="I18" s="183"/>
      <c r="J18" s="210"/>
      <c r="K18" s="211"/>
      <c r="L18" s="183"/>
    </row>
    <row r="19" spans="1:12" s="118" customFormat="1" ht="14.1" customHeight="1">
      <c r="A19" s="183"/>
      <c r="B19" s="197" t="s">
        <v>231</v>
      </c>
      <c r="C19" s="183"/>
      <c r="D19" s="183"/>
      <c r="E19" s="183"/>
      <c r="F19" s="183"/>
      <c r="G19" s="183"/>
      <c r="H19" s="183"/>
      <c r="I19" s="183"/>
      <c r="J19" s="210"/>
      <c r="K19" s="211"/>
      <c r="L19" s="183"/>
    </row>
    <row r="20" spans="1:12" ht="14.1" customHeight="1">
      <c r="A20" s="183"/>
      <c r="B20" s="197" t="s">
        <v>232</v>
      </c>
      <c r="C20" s="183"/>
      <c r="D20" s="183"/>
      <c r="E20" s="183"/>
      <c r="F20" s="183"/>
      <c r="G20" s="183"/>
      <c r="H20" s="183"/>
      <c r="I20" s="183"/>
      <c r="J20" s="210"/>
      <c r="K20" s="211"/>
      <c r="L20" s="183"/>
    </row>
    <row r="21" spans="1:12">
      <c r="A21" s="183"/>
      <c r="B21" s="197"/>
      <c r="C21" s="183"/>
      <c r="D21" s="183"/>
      <c r="E21" s="183"/>
      <c r="F21" s="183"/>
      <c r="G21" s="183"/>
      <c r="H21" s="183"/>
      <c r="I21" s="183"/>
      <c r="J21" s="210"/>
      <c r="K21" s="211"/>
      <c r="L21" s="183"/>
    </row>
    <row r="22" spans="1:12">
      <c r="A22" s="183"/>
      <c r="B22" s="197"/>
      <c r="C22" s="183"/>
      <c r="D22" s="183"/>
      <c r="E22" s="183"/>
      <c r="F22" s="183"/>
      <c r="G22" s="183"/>
      <c r="H22" s="183"/>
      <c r="I22" s="183"/>
      <c r="J22" s="210"/>
      <c r="K22" s="211"/>
      <c r="L22" s="183"/>
    </row>
    <row r="23" spans="1:12">
      <c r="A23" s="183"/>
      <c r="B23" s="197"/>
      <c r="C23" s="183"/>
      <c r="D23" s="183"/>
      <c r="E23" s="183"/>
      <c r="F23" s="183"/>
      <c r="G23" s="183"/>
      <c r="H23" s="183"/>
      <c r="I23" s="183"/>
      <c r="J23" s="210"/>
      <c r="K23" s="211"/>
      <c r="L23" s="183"/>
    </row>
    <row r="24" spans="1:12">
      <c r="A24" s="183"/>
      <c r="B24" s="197"/>
      <c r="C24" s="183"/>
      <c r="D24" s="183"/>
      <c r="E24" s="183"/>
      <c r="F24" s="183"/>
      <c r="G24" s="183"/>
      <c r="H24" s="183"/>
      <c r="I24" s="183"/>
      <c r="J24" s="210"/>
      <c r="K24" s="211"/>
    </row>
    <row r="25" spans="1:12">
      <c r="A25" s="183"/>
      <c r="B25" s="197"/>
      <c r="C25" s="183"/>
      <c r="D25" s="183"/>
      <c r="E25" s="183"/>
      <c r="F25" s="183"/>
      <c r="G25" s="183"/>
      <c r="H25" s="183"/>
      <c r="I25" s="183"/>
      <c r="J25" s="210"/>
      <c r="K25" s="211"/>
    </row>
    <row r="26" spans="1:12">
      <c r="A26" s="183"/>
      <c r="B26" s="197"/>
      <c r="C26" s="183"/>
      <c r="D26" s="183"/>
      <c r="E26" s="183"/>
      <c r="F26" s="183"/>
      <c r="G26" s="183"/>
      <c r="H26" s="183"/>
      <c r="I26" s="183"/>
      <c r="J26" s="210"/>
      <c r="K26" s="211"/>
    </row>
    <row r="27" spans="1:12">
      <c r="A27" s="183"/>
      <c r="B27" s="197"/>
      <c r="C27" s="183"/>
      <c r="D27" s="183"/>
      <c r="E27" s="183"/>
      <c r="F27" s="183"/>
      <c r="G27" s="183"/>
      <c r="H27" s="183"/>
      <c r="I27" s="183"/>
      <c r="J27" s="210"/>
      <c r="K27" s="211"/>
    </row>
    <row r="28" spans="1:12">
      <c r="B28" s="197"/>
      <c r="J28" s="133"/>
      <c r="K28" s="132"/>
    </row>
    <row r="29" spans="1:12">
      <c r="B29" s="197"/>
      <c r="J29" s="133"/>
      <c r="K29" s="132"/>
    </row>
    <row r="30" spans="1:12">
      <c r="B30" s="197"/>
      <c r="J30" s="133"/>
      <c r="K30" s="132"/>
    </row>
    <row r="31" spans="1:12">
      <c r="B31" s="197"/>
      <c r="J31" s="133"/>
      <c r="K31" s="132"/>
    </row>
    <row r="32" spans="1:12">
      <c r="J32" s="133"/>
      <c r="K32" s="132"/>
    </row>
    <row r="33" spans="10:11">
      <c r="J33" s="133"/>
      <c r="K33" s="132"/>
    </row>
    <row r="34" spans="10:11">
      <c r="J34" s="133"/>
      <c r="K34" s="132"/>
    </row>
    <row r="35" spans="10:11">
      <c r="J35" s="133"/>
      <c r="K35" s="132"/>
    </row>
    <row r="36" spans="10:11">
      <c r="J36" s="133"/>
      <c r="K36" s="132"/>
    </row>
    <row r="37" spans="10:11">
      <c r="J37" s="133"/>
      <c r="K37" s="132"/>
    </row>
    <row r="38" spans="10:11">
      <c r="J38" s="133"/>
      <c r="K38" s="132"/>
    </row>
    <row r="39" spans="10:11">
      <c r="J39" s="133"/>
      <c r="K39" s="132"/>
    </row>
    <row r="40" spans="10:11">
      <c r="J40" s="133"/>
      <c r="K40" s="132"/>
    </row>
    <row r="41" spans="10:11">
      <c r="J41" s="133"/>
      <c r="K41" s="132"/>
    </row>
    <row r="42" spans="10:11">
      <c r="J42" s="133"/>
      <c r="K42" s="132"/>
    </row>
    <row r="43" spans="10:11">
      <c r="J43" s="133"/>
      <c r="K43" s="132"/>
    </row>
    <row r="44" spans="10:11">
      <c r="J44" s="133"/>
      <c r="K44" s="132"/>
    </row>
    <row r="45" spans="10:11">
      <c r="J45" s="133"/>
      <c r="K45" s="132"/>
    </row>
    <row r="46" spans="10:11">
      <c r="J46" s="133"/>
      <c r="K46" s="132"/>
    </row>
    <row r="47" spans="10:11">
      <c r="J47" s="133"/>
      <c r="K47" s="132"/>
    </row>
    <row r="48" spans="10: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I56" s="129"/>
    </row>
    <row r="57" spans="9:11">
      <c r="I57" s="129"/>
    </row>
    <row r="58" spans="9:11">
      <c r="I58" s="129"/>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s="130" customFormat="1">
      <c r="B70" s="128"/>
      <c r="C70" s="128"/>
      <c r="D70" s="128"/>
      <c r="E70" s="128"/>
      <c r="F70" s="128"/>
      <c r="G70" s="128"/>
      <c r="H70" s="128"/>
      <c r="I70" s="129"/>
      <c r="K70" s="128"/>
    </row>
    <row r="71" spans="2:11" s="130" customFormat="1">
      <c r="B71" s="128"/>
      <c r="C71" s="128"/>
      <c r="D71" s="128"/>
      <c r="E71" s="128"/>
      <c r="F71" s="128"/>
      <c r="G71" s="128"/>
      <c r="H71" s="128"/>
      <c r="I71" s="129"/>
      <c r="K71" s="128"/>
    </row>
    <row r="72" spans="2:11" s="130" customFormat="1">
      <c r="B72" s="128"/>
      <c r="C72" s="128"/>
      <c r="D72" s="128"/>
      <c r="E72" s="128"/>
      <c r="F72" s="128"/>
      <c r="G72" s="128"/>
      <c r="H72" s="128"/>
      <c r="I72" s="129"/>
      <c r="K72" s="128"/>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sheetData>
  <mergeCells count="1">
    <mergeCell ref="B11:E11"/>
  </mergeCells>
  <dataValidations count="4">
    <dataValidation operator="greaterThanOrEqual" allowBlank="1" showInputMessage="1" showErrorMessage="1" promptTitle="Campo testo" prompt="Inserire la ragione sociale comprensiva della forma giuridica." sqref="C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dimension ref="A1:L4773"/>
  <sheetViews>
    <sheetView showGridLines="0" view="pageBreakPreview" topLeftCell="A6" zoomScaleNormal="100" zoomScaleSheetLayoutView="100" workbookViewId="0">
      <selection activeCell="J9" sqref="J9"/>
    </sheetView>
  </sheetViews>
  <sheetFormatPr defaultColWidth="9.140625" defaultRowHeight="11.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113</v>
      </c>
      <c r="I1" s="128"/>
      <c r="J1" s="128"/>
      <c r="K1" s="128"/>
    </row>
    <row r="2" spans="1:12" s="118" customFormat="1" ht="20.100000000000001" customHeight="1">
      <c r="B2" s="135"/>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6" t="s">
        <v>47</v>
      </c>
      <c r="C4" s="186" t="s">
        <v>49</v>
      </c>
      <c r="D4" s="186" t="s">
        <v>147</v>
      </c>
      <c r="E4" s="186" t="s">
        <v>50</v>
      </c>
      <c r="F4" s="186" t="s">
        <v>53</v>
      </c>
      <c r="G4" s="186" t="s">
        <v>148</v>
      </c>
      <c r="I4" s="128"/>
      <c r="J4" s="128"/>
      <c r="K4" s="128"/>
    </row>
    <row r="5" spans="1:12" s="118" customFormat="1" ht="18" customHeight="1">
      <c r="B5" s="185" t="s">
        <v>157</v>
      </c>
      <c r="C5" s="185" t="s">
        <v>158</v>
      </c>
      <c r="D5" s="185" t="s">
        <v>159</v>
      </c>
      <c r="E5" s="185" t="s">
        <v>160</v>
      </c>
      <c r="F5" s="185" t="s">
        <v>161</v>
      </c>
      <c r="G5" s="185" t="s">
        <v>162</v>
      </c>
      <c r="I5" s="128"/>
      <c r="J5" s="128"/>
      <c r="K5" s="128"/>
    </row>
    <row r="6" spans="1:12" s="118" customFormat="1" ht="151.5" customHeight="1">
      <c r="B6" s="220" t="s">
        <v>302</v>
      </c>
      <c r="C6" s="212" t="s">
        <v>295</v>
      </c>
      <c r="D6" s="213" t="s">
        <v>289</v>
      </c>
      <c r="E6" s="222" t="s">
        <v>296</v>
      </c>
      <c r="F6" s="223">
        <v>1.19</v>
      </c>
      <c r="G6" s="224" t="s">
        <v>306</v>
      </c>
      <c r="I6" s="128"/>
      <c r="J6" s="128"/>
      <c r="K6" s="128"/>
    </row>
    <row r="7" spans="1:12" s="118" customFormat="1" ht="5.25" customHeight="1">
      <c r="B7" s="183"/>
      <c r="I7" s="128"/>
      <c r="J7" s="128"/>
      <c r="K7" s="128"/>
    </row>
    <row r="8" spans="1:12" s="118" customFormat="1" ht="14.1" customHeight="1">
      <c r="A8" s="183"/>
      <c r="B8" s="218" t="s">
        <v>206</v>
      </c>
      <c r="C8" s="218"/>
      <c r="D8" s="183"/>
      <c r="E8" s="183"/>
      <c r="F8" s="183"/>
      <c r="G8" s="183"/>
      <c r="H8" s="183"/>
      <c r="I8" s="183"/>
      <c r="J8" s="183"/>
      <c r="K8" s="183"/>
      <c r="L8" s="183"/>
    </row>
    <row r="9" spans="1:12" s="118" customFormat="1" ht="14.1" customHeight="1">
      <c r="A9" s="183"/>
      <c r="B9" s="218" t="s">
        <v>207</v>
      </c>
      <c r="C9" s="218"/>
      <c r="D9" s="183"/>
      <c r="E9" s="183"/>
      <c r="F9" s="183"/>
      <c r="G9" s="183"/>
      <c r="H9" s="183"/>
      <c r="I9" s="183"/>
      <c r="J9" s="183"/>
      <c r="K9" s="183"/>
      <c r="L9" s="183"/>
    </row>
    <row r="10" spans="1:12" s="118" customFormat="1" ht="14.1" customHeight="1">
      <c r="A10" s="183"/>
      <c r="B10" s="218" t="s">
        <v>279</v>
      </c>
      <c r="C10" s="218"/>
      <c r="D10" s="183"/>
      <c r="E10" s="183"/>
      <c r="F10" s="123"/>
      <c r="G10" s="183"/>
      <c r="H10" s="183"/>
      <c r="I10" s="183"/>
      <c r="J10" s="183"/>
      <c r="K10" s="183"/>
      <c r="L10" s="183"/>
    </row>
    <row r="11" spans="1:12" s="118" customFormat="1" ht="14.1" customHeight="1">
      <c r="A11" s="183"/>
      <c r="B11" s="471" t="s">
        <v>280</v>
      </c>
      <c r="C11" s="471"/>
      <c r="D11" s="471"/>
      <c r="E11" s="471"/>
      <c r="F11" s="183"/>
      <c r="G11" s="183"/>
      <c r="H11" s="183"/>
      <c r="I11" s="183"/>
      <c r="J11" s="183"/>
      <c r="K11" s="183"/>
      <c r="L11" s="183"/>
    </row>
    <row r="12" spans="1:12" s="118" customFormat="1" ht="14.1" customHeight="1">
      <c r="A12" s="183"/>
      <c r="B12" s="218" t="s">
        <v>210</v>
      </c>
      <c r="C12" s="218"/>
      <c r="D12" s="183"/>
      <c r="E12" s="183"/>
      <c r="F12" s="183"/>
      <c r="G12" s="183"/>
      <c r="H12" s="183"/>
      <c r="I12" s="183"/>
      <c r="J12" s="183"/>
      <c r="K12" s="183"/>
      <c r="L12" s="183"/>
    </row>
    <row r="13" spans="1:12" s="118" customFormat="1" ht="14.1" customHeight="1">
      <c r="A13" s="183"/>
      <c r="B13" s="218" t="s">
        <v>196</v>
      </c>
      <c r="C13" s="218"/>
      <c r="D13" s="183"/>
      <c r="E13" s="183"/>
      <c r="F13" s="183"/>
      <c r="G13" s="183"/>
      <c r="H13" s="183"/>
      <c r="I13" s="183"/>
      <c r="J13" s="183"/>
      <c r="K13" s="183"/>
      <c r="L13" s="183"/>
    </row>
    <row r="14" spans="1:12" s="118" customFormat="1" ht="14.1" customHeight="1">
      <c r="A14" s="183"/>
      <c r="B14" s="218" t="s">
        <v>307</v>
      </c>
      <c r="C14" s="218"/>
      <c r="D14" s="183"/>
      <c r="E14" s="183"/>
      <c r="F14" s="183"/>
      <c r="G14" s="183"/>
      <c r="H14" s="183"/>
      <c r="I14" s="183"/>
      <c r="J14" s="209"/>
      <c r="K14" s="209"/>
      <c r="L14" s="183"/>
    </row>
    <row r="15" spans="1:12" s="118" customFormat="1" ht="14.1" customHeight="1">
      <c r="A15" s="183"/>
      <c r="B15" s="218" t="s">
        <v>227</v>
      </c>
      <c r="C15" s="183"/>
      <c r="D15" s="183"/>
      <c r="E15" s="183"/>
      <c r="F15" s="183"/>
      <c r="G15" s="183"/>
      <c r="H15" s="183"/>
      <c r="I15" s="183"/>
      <c r="J15" s="210"/>
      <c r="K15" s="211"/>
      <c r="L15" s="183"/>
    </row>
    <row r="16" spans="1:12" s="118" customFormat="1" ht="14.1" customHeight="1">
      <c r="A16" s="183"/>
      <c r="B16" s="218" t="s">
        <v>228</v>
      </c>
      <c r="C16" s="218"/>
      <c r="D16" s="183"/>
      <c r="E16" s="183"/>
      <c r="F16" s="183"/>
      <c r="G16" s="183"/>
      <c r="H16" s="183"/>
      <c r="I16" s="183"/>
      <c r="J16" s="210"/>
      <c r="K16" s="211"/>
      <c r="L16" s="183"/>
    </row>
    <row r="17" spans="1:12" s="118" customFormat="1" ht="14.1" customHeight="1">
      <c r="A17" s="183"/>
      <c r="B17" s="218" t="s">
        <v>229</v>
      </c>
      <c r="C17" s="218"/>
      <c r="D17" s="183"/>
      <c r="E17" s="183"/>
      <c r="F17" s="183"/>
      <c r="G17" s="183"/>
      <c r="H17" s="183"/>
      <c r="I17" s="183"/>
      <c r="J17" s="210"/>
      <c r="K17" s="211"/>
      <c r="L17" s="183"/>
    </row>
    <row r="18" spans="1:12" s="118" customFormat="1" ht="14.1" customHeight="1">
      <c r="A18" s="183"/>
      <c r="B18" s="218" t="s">
        <v>230</v>
      </c>
      <c r="C18" s="183"/>
      <c r="D18" s="183"/>
      <c r="E18" s="183"/>
      <c r="F18" s="183"/>
      <c r="G18" s="183"/>
      <c r="H18" s="183"/>
      <c r="I18" s="183"/>
      <c r="J18" s="210"/>
      <c r="K18" s="211"/>
      <c r="L18" s="183"/>
    </row>
    <row r="19" spans="1:12" s="118" customFormat="1" ht="14.1" customHeight="1">
      <c r="A19" s="183"/>
      <c r="B19" s="218" t="s">
        <v>231</v>
      </c>
      <c r="C19" s="183"/>
      <c r="D19" s="183"/>
      <c r="E19" s="183"/>
      <c r="F19" s="183"/>
      <c r="G19" s="183"/>
      <c r="H19" s="183"/>
      <c r="I19" s="183"/>
      <c r="J19" s="210"/>
      <c r="K19" s="211"/>
      <c r="L19" s="183"/>
    </row>
    <row r="20" spans="1:12" ht="14.1" customHeight="1">
      <c r="A20" s="183"/>
      <c r="B20" s="218" t="s">
        <v>232</v>
      </c>
      <c r="C20" s="183"/>
      <c r="D20" s="183"/>
      <c r="E20" s="183"/>
      <c r="F20" s="183"/>
      <c r="G20" s="183"/>
      <c r="H20" s="183"/>
      <c r="I20" s="183"/>
      <c r="J20" s="210"/>
      <c r="K20" s="211"/>
      <c r="L20" s="183"/>
    </row>
    <row r="21" spans="1:12">
      <c r="A21" s="183"/>
      <c r="B21" s="218"/>
      <c r="C21" s="183"/>
      <c r="D21" s="183"/>
      <c r="E21" s="183"/>
      <c r="F21" s="183"/>
      <c r="G21" s="183"/>
      <c r="H21" s="183"/>
      <c r="I21" s="183"/>
      <c r="J21" s="210"/>
      <c r="K21" s="211"/>
      <c r="L21" s="183"/>
    </row>
    <row r="22" spans="1:12">
      <c r="A22" s="183"/>
      <c r="B22" s="218"/>
      <c r="C22" s="183"/>
      <c r="D22" s="183"/>
      <c r="E22" s="183"/>
      <c r="F22" s="183"/>
      <c r="G22" s="183"/>
      <c r="H22" s="183"/>
      <c r="I22" s="183"/>
      <c r="J22" s="210"/>
      <c r="K22" s="211"/>
      <c r="L22" s="183"/>
    </row>
    <row r="23" spans="1:12">
      <c r="A23" s="183"/>
      <c r="B23" s="218"/>
      <c r="C23" s="183"/>
      <c r="D23" s="183"/>
      <c r="E23" s="183"/>
      <c r="F23" s="183"/>
      <c r="G23" s="183"/>
      <c r="H23" s="183"/>
      <c r="I23" s="183"/>
      <c r="J23" s="210"/>
      <c r="K23" s="211"/>
      <c r="L23" s="183"/>
    </row>
    <row r="24" spans="1:12">
      <c r="A24" s="183"/>
      <c r="B24" s="218"/>
      <c r="C24" s="183"/>
      <c r="D24" s="183"/>
      <c r="E24" s="183"/>
      <c r="F24" s="183"/>
      <c r="G24" s="183"/>
      <c r="H24" s="183"/>
      <c r="I24" s="183"/>
      <c r="J24" s="210"/>
      <c r="K24" s="211"/>
    </row>
    <row r="25" spans="1:12">
      <c r="A25" s="183"/>
      <c r="B25" s="218"/>
      <c r="C25" s="183"/>
      <c r="D25" s="183"/>
      <c r="E25" s="183"/>
      <c r="F25" s="183"/>
      <c r="G25" s="183"/>
      <c r="H25" s="183"/>
      <c r="I25" s="183"/>
      <c r="J25" s="210"/>
      <c r="K25" s="211"/>
    </row>
    <row r="26" spans="1:12">
      <c r="A26" s="183"/>
      <c r="B26" s="218"/>
      <c r="C26" s="183"/>
      <c r="D26" s="183"/>
      <c r="E26" s="183"/>
      <c r="F26" s="183"/>
      <c r="G26" s="183"/>
      <c r="H26" s="183"/>
      <c r="I26" s="183"/>
      <c r="J26" s="210"/>
      <c r="K26" s="211"/>
    </row>
    <row r="27" spans="1:12">
      <c r="A27" s="183"/>
      <c r="B27" s="218"/>
      <c r="C27" s="183"/>
      <c r="D27" s="183"/>
      <c r="E27" s="183"/>
      <c r="F27" s="183"/>
      <c r="G27" s="183"/>
      <c r="H27" s="183"/>
      <c r="I27" s="183"/>
      <c r="J27" s="210"/>
      <c r="K27" s="211"/>
    </row>
    <row r="28" spans="1:12">
      <c r="B28" s="218"/>
      <c r="J28" s="133"/>
      <c r="K28" s="132"/>
    </row>
    <row r="29" spans="1:12">
      <c r="B29" s="218"/>
      <c r="J29" s="133"/>
      <c r="K29" s="132"/>
    </row>
    <row r="30" spans="1:12">
      <c r="B30" s="218"/>
      <c r="J30" s="133"/>
      <c r="K30" s="132"/>
    </row>
    <row r="31" spans="1:12">
      <c r="B31" s="218"/>
      <c r="J31" s="133"/>
      <c r="K31" s="132"/>
    </row>
    <row r="32" spans="1:12">
      <c r="J32" s="133"/>
      <c r="K32" s="132"/>
    </row>
    <row r="33" spans="10:11">
      <c r="J33" s="133"/>
      <c r="K33" s="132"/>
    </row>
    <row r="34" spans="10:11">
      <c r="J34" s="133"/>
      <c r="K34" s="132"/>
    </row>
    <row r="35" spans="10:11">
      <c r="J35" s="133"/>
      <c r="K35" s="132"/>
    </row>
    <row r="36" spans="10:11">
      <c r="J36" s="133"/>
      <c r="K36" s="132"/>
    </row>
    <row r="37" spans="10:11">
      <c r="J37" s="133"/>
      <c r="K37" s="132"/>
    </row>
    <row r="38" spans="10:11">
      <c r="J38" s="133"/>
      <c r="K38" s="132"/>
    </row>
    <row r="39" spans="10:11">
      <c r="J39" s="133"/>
      <c r="K39" s="132"/>
    </row>
    <row r="40" spans="10:11">
      <c r="J40" s="133"/>
      <c r="K40" s="132"/>
    </row>
    <row r="41" spans="10:11">
      <c r="J41" s="133"/>
      <c r="K41" s="132"/>
    </row>
    <row r="42" spans="10:11">
      <c r="J42" s="133"/>
      <c r="K42" s="132"/>
    </row>
    <row r="43" spans="10:11">
      <c r="J43" s="133"/>
      <c r="K43" s="132"/>
    </row>
    <row r="44" spans="10:11">
      <c r="J44" s="133"/>
      <c r="K44" s="132"/>
    </row>
    <row r="45" spans="10:11">
      <c r="J45" s="133"/>
      <c r="K45" s="132"/>
    </row>
    <row r="46" spans="10:11">
      <c r="J46" s="133"/>
      <c r="K46" s="132"/>
    </row>
    <row r="47" spans="10:11">
      <c r="J47" s="133"/>
      <c r="K47" s="132"/>
    </row>
    <row r="48" spans="10: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I56" s="129"/>
    </row>
    <row r="57" spans="9:11">
      <c r="I57" s="129"/>
    </row>
    <row r="58" spans="9:11">
      <c r="I58" s="129"/>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s="130" customFormat="1">
      <c r="B70" s="128"/>
      <c r="C70" s="128"/>
      <c r="D70" s="128"/>
      <c r="E70" s="128"/>
      <c r="F70" s="128"/>
      <c r="G70" s="128"/>
      <c r="H70" s="128"/>
      <c r="I70" s="129"/>
      <c r="K70" s="128"/>
    </row>
    <row r="71" spans="2:11" s="130" customFormat="1">
      <c r="B71" s="128"/>
      <c r="C71" s="128"/>
      <c r="D71" s="128"/>
      <c r="E71" s="128"/>
      <c r="F71" s="128"/>
      <c r="G71" s="128"/>
      <c r="H71" s="128"/>
      <c r="I71" s="129"/>
      <c r="K71" s="128"/>
    </row>
    <row r="72" spans="2:11" s="130" customFormat="1">
      <c r="B72" s="128"/>
      <c r="C72" s="128"/>
      <c r="D72" s="128"/>
      <c r="E72" s="128"/>
      <c r="F72" s="128"/>
      <c r="G72" s="128"/>
      <c r="H72" s="128"/>
      <c r="I72" s="129"/>
      <c r="K72" s="128"/>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sheetData>
  <mergeCells count="1">
    <mergeCell ref="B11:E11"/>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 allowBlank="1" showInputMessage="1" showErrorMessage="1" error="Codice non valido" promptTitle="Campo testo" prompt="Inserire uno dei progressivi già indicati nelle schede di ricognizione (02.01; 02.02)" sqref="B6"/>
    <dataValidation allowBlank="1" showInputMessage="1" showErrorMessage="1" promptTitle="Campo descrittivo:" prompt="Inserire l'attività svolta come indicata nelle schede di ricognizione (02.01; 02.02)" sqref="E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operator="greaterThanOrEqual" allowBlank="1" showInputMessage="1" showErrorMessage="1" promptTitle="Campo testo" prompt="Inserire la ragione sociale comprensiva della forma giuridica." sqref="C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L4772"/>
  <sheetViews>
    <sheetView tabSelected="1" workbookViewId="0">
      <selection activeCell="G14" sqref="G14"/>
    </sheetView>
  </sheetViews>
  <sheetFormatPr defaultColWidth="9.140625" defaultRowHeight="11.25"/>
  <cols>
    <col min="1" max="1" width="0.85546875" style="128" customWidth="1"/>
    <col min="2" max="2" width="12.42578125" style="128" customWidth="1"/>
    <col min="3" max="3" width="14.7109375" style="128" customWidth="1"/>
    <col min="4" max="4" width="7.7109375" style="128" customWidth="1"/>
    <col min="5" max="5" width="16.5703125" style="128" customWidth="1"/>
    <col min="6" max="6" width="6.28515625" style="128" customWidth="1"/>
    <col min="7" max="7" width="133.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113</v>
      </c>
      <c r="I1" s="128"/>
      <c r="J1" s="128"/>
      <c r="K1" s="128"/>
    </row>
    <row r="2" spans="1:12" s="118" customFormat="1" ht="20.100000000000001" customHeight="1">
      <c r="B2" s="135"/>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71" t="s">
        <v>47</v>
      </c>
      <c r="C4" s="171" t="s">
        <v>49</v>
      </c>
      <c r="D4" s="171" t="s">
        <v>147</v>
      </c>
      <c r="E4" s="171" t="s">
        <v>50</v>
      </c>
      <c r="F4" s="171" t="s">
        <v>53</v>
      </c>
      <c r="G4" s="171" t="s">
        <v>148</v>
      </c>
      <c r="I4" s="128"/>
      <c r="J4" s="128"/>
      <c r="K4" s="128"/>
    </row>
    <row r="5" spans="1:12" s="118" customFormat="1" ht="18" customHeight="1">
      <c r="B5" s="171" t="s">
        <v>157</v>
      </c>
      <c r="C5" s="171" t="s">
        <v>158</v>
      </c>
      <c r="D5" s="171" t="s">
        <v>159</v>
      </c>
      <c r="E5" s="171" t="s">
        <v>160</v>
      </c>
      <c r="F5" s="171" t="s">
        <v>161</v>
      </c>
      <c r="G5" s="171" t="s">
        <v>162</v>
      </c>
      <c r="I5" s="128"/>
      <c r="J5" s="128"/>
      <c r="K5" s="128"/>
    </row>
    <row r="6" spans="1:12" s="118" customFormat="1" ht="409.5" customHeight="1">
      <c r="B6" s="361" t="s">
        <v>323</v>
      </c>
      <c r="C6" s="362" t="s">
        <v>347</v>
      </c>
      <c r="D6" s="363" t="s">
        <v>289</v>
      </c>
      <c r="E6" s="364" t="s">
        <v>325</v>
      </c>
      <c r="F6" s="365">
        <v>0.49</v>
      </c>
      <c r="G6" s="366" t="s">
        <v>360</v>
      </c>
      <c r="I6" s="128"/>
      <c r="J6" s="128"/>
      <c r="K6" s="128"/>
    </row>
    <row r="7" spans="1:12" s="118" customFormat="1" ht="13.5" customHeight="1">
      <c r="A7" s="183"/>
      <c r="B7" s="226" t="s">
        <v>206</v>
      </c>
      <c r="C7" s="226"/>
      <c r="D7" s="183"/>
      <c r="E7" s="183"/>
      <c r="F7" s="183"/>
      <c r="G7" s="183"/>
      <c r="H7" s="183"/>
      <c r="I7" s="183"/>
      <c r="J7" s="183"/>
      <c r="K7" s="183"/>
      <c r="L7" s="183"/>
    </row>
    <row r="8" spans="1:12" s="118" customFormat="1" ht="14.1" customHeight="1">
      <c r="A8" s="183"/>
      <c r="B8" s="226" t="s">
        <v>207</v>
      </c>
      <c r="C8" s="226"/>
      <c r="D8" s="183"/>
      <c r="E8" s="183"/>
      <c r="F8" s="183"/>
      <c r="G8" s="183"/>
      <c r="H8" s="183"/>
      <c r="I8" s="183"/>
      <c r="J8" s="183"/>
      <c r="K8" s="183"/>
      <c r="L8" s="183"/>
    </row>
    <row r="9" spans="1:12" s="118" customFormat="1" ht="14.1" customHeight="1">
      <c r="A9" s="183"/>
      <c r="B9" s="386" t="s">
        <v>359</v>
      </c>
      <c r="C9" s="226"/>
      <c r="D9" s="183"/>
      <c r="E9" s="183"/>
      <c r="F9" s="123"/>
      <c r="G9" s="183"/>
      <c r="H9" s="183"/>
      <c r="I9" s="183"/>
      <c r="J9" s="183"/>
      <c r="K9" s="183"/>
      <c r="L9" s="183"/>
    </row>
    <row r="10" spans="1:12" s="118" customFormat="1" ht="14.1" customHeight="1">
      <c r="A10" s="183"/>
      <c r="B10" s="471" t="s">
        <v>280</v>
      </c>
      <c r="C10" s="471"/>
      <c r="D10" s="471"/>
      <c r="E10" s="471"/>
      <c r="F10" s="183"/>
      <c r="G10" s="183"/>
      <c r="H10" s="183"/>
      <c r="I10" s="183"/>
      <c r="J10" s="183"/>
      <c r="K10" s="183"/>
      <c r="L10" s="183"/>
    </row>
    <row r="11" spans="1:12" s="118" customFormat="1" ht="14.1" customHeight="1">
      <c r="A11" s="183"/>
      <c r="B11" s="226" t="s">
        <v>210</v>
      </c>
      <c r="C11" s="226"/>
      <c r="D11" s="183"/>
      <c r="E11" s="183"/>
      <c r="F11" s="183"/>
      <c r="G11" s="183"/>
      <c r="H11" s="183"/>
      <c r="I11" s="183"/>
      <c r="J11" s="183"/>
      <c r="K11" s="183"/>
      <c r="L11" s="183"/>
    </row>
    <row r="12" spans="1:12" s="118" customFormat="1" ht="14.1" customHeight="1">
      <c r="A12" s="183"/>
      <c r="B12" s="226" t="s">
        <v>196</v>
      </c>
      <c r="C12" s="226"/>
      <c r="D12" s="183"/>
      <c r="E12" s="183"/>
      <c r="F12" s="183"/>
      <c r="G12" s="183"/>
      <c r="H12" s="183"/>
      <c r="I12" s="183"/>
      <c r="J12" s="183"/>
      <c r="K12" s="183"/>
      <c r="L12" s="183"/>
    </row>
    <row r="13" spans="1:12" s="118" customFormat="1" ht="14.1" customHeight="1">
      <c r="A13" s="183"/>
      <c r="B13" s="226" t="s">
        <v>307</v>
      </c>
      <c r="C13" s="226"/>
      <c r="D13" s="183"/>
      <c r="E13" s="183"/>
      <c r="F13" s="183"/>
      <c r="G13" s="183"/>
      <c r="H13" s="183"/>
      <c r="I13" s="183"/>
      <c r="J13" s="209"/>
      <c r="K13" s="209"/>
      <c r="L13" s="183"/>
    </row>
    <row r="14" spans="1:12" s="118" customFormat="1" ht="14.1" customHeight="1">
      <c r="A14" s="183"/>
      <c r="B14" s="226" t="s">
        <v>227</v>
      </c>
      <c r="C14" s="183"/>
      <c r="D14" s="183"/>
      <c r="E14" s="183"/>
      <c r="F14" s="183"/>
      <c r="G14" s="183"/>
      <c r="H14" s="183"/>
      <c r="I14" s="183"/>
      <c r="J14" s="210"/>
      <c r="K14" s="211"/>
      <c r="L14" s="183"/>
    </row>
    <row r="15" spans="1:12" s="118" customFormat="1" ht="14.1" customHeight="1">
      <c r="A15" s="183"/>
      <c r="B15" s="226" t="s">
        <v>228</v>
      </c>
      <c r="C15" s="226"/>
      <c r="D15" s="183"/>
      <c r="E15" s="183"/>
      <c r="F15" s="183"/>
      <c r="G15" s="183"/>
      <c r="H15" s="183"/>
      <c r="I15" s="183"/>
      <c r="J15" s="210"/>
      <c r="K15" s="211"/>
      <c r="L15" s="183"/>
    </row>
    <row r="16" spans="1:12" s="118" customFormat="1" ht="14.1" customHeight="1">
      <c r="A16" s="183"/>
      <c r="B16" s="226" t="s">
        <v>229</v>
      </c>
      <c r="C16" s="226"/>
      <c r="D16" s="183"/>
      <c r="E16" s="183"/>
      <c r="F16" s="183"/>
      <c r="G16" s="183"/>
      <c r="H16" s="183"/>
      <c r="I16" s="183"/>
      <c r="J16" s="210"/>
      <c r="K16" s="211"/>
      <c r="L16" s="183"/>
    </row>
    <row r="17" spans="1:12" s="118" customFormat="1" ht="14.1" customHeight="1">
      <c r="A17" s="183"/>
      <c r="B17" s="226" t="s">
        <v>230</v>
      </c>
      <c r="C17" s="183"/>
      <c r="D17" s="183"/>
      <c r="E17" s="183"/>
      <c r="F17" s="183"/>
      <c r="G17" s="183"/>
      <c r="H17" s="183"/>
      <c r="I17" s="183"/>
      <c r="J17" s="210"/>
      <c r="K17" s="211"/>
      <c r="L17" s="183"/>
    </row>
    <row r="18" spans="1:12" s="118" customFormat="1" ht="14.1" customHeight="1">
      <c r="A18" s="183"/>
      <c r="B18" s="226" t="s">
        <v>231</v>
      </c>
      <c r="C18" s="183"/>
      <c r="D18" s="183"/>
      <c r="E18" s="183"/>
      <c r="F18" s="183"/>
      <c r="G18" s="183"/>
      <c r="H18" s="183"/>
      <c r="I18" s="183"/>
      <c r="J18" s="210"/>
      <c r="K18" s="211"/>
      <c r="L18" s="183"/>
    </row>
    <row r="19" spans="1:12" ht="14.1" customHeight="1">
      <c r="A19" s="183"/>
      <c r="B19" s="226" t="s">
        <v>232</v>
      </c>
      <c r="C19" s="183"/>
      <c r="D19" s="183"/>
      <c r="E19" s="183"/>
      <c r="F19" s="183"/>
      <c r="G19" s="183"/>
      <c r="H19" s="183"/>
      <c r="I19" s="183"/>
      <c r="J19" s="210"/>
      <c r="K19" s="211"/>
      <c r="L19" s="183"/>
    </row>
    <row r="20" spans="1:12">
      <c r="A20" s="183"/>
      <c r="B20" s="226"/>
      <c r="C20" s="183"/>
      <c r="D20" s="183"/>
      <c r="E20" s="183"/>
      <c r="F20" s="183"/>
      <c r="G20" s="183"/>
      <c r="H20" s="183"/>
      <c r="I20" s="183"/>
      <c r="J20" s="210"/>
      <c r="K20" s="211"/>
      <c r="L20" s="183"/>
    </row>
    <row r="21" spans="1:12">
      <c r="A21" s="183"/>
      <c r="B21" s="226"/>
      <c r="C21" s="183"/>
      <c r="D21" s="183"/>
      <c r="E21" s="183"/>
      <c r="F21" s="183"/>
      <c r="G21" s="183"/>
      <c r="H21" s="183"/>
      <c r="I21" s="183"/>
      <c r="J21" s="210"/>
      <c r="K21" s="211"/>
      <c r="L21" s="183"/>
    </row>
    <row r="22" spans="1:12">
      <c r="A22" s="183"/>
      <c r="B22" s="226"/>
      <c r="C22" s="183"/>
      <c r="D22" s="183"/>
      <c r="E22" s="183"/>
      <c r="F22" s="183"/>
      <c r="G22" s="183"/>
      <c r="H22" s="183"/>
      <c r="I22" s="183"/>
      <c r="J22" s="210"/>
      <c r="K22" s="211"/>
      <c r="L22" s="183"/>
    </row>
    <row r="23" spans="1:12">
      <c r="A23" s="183"/>
      <c r="B23" s="226"/>
      <c r="C23" s="183"/>
      <c r="D23" s="183"/>
      <c r="E23" s="183"/>
      <c r="F23" s="183"/>
      <c r="G23" s="183"/>
      <c r="H23" s="183"/>
      <c r="I23" s="183"/>
      <c r="J23" s="210"/>
      <c r="K23" s="211"/>
    </row>
    <row r="24" spans="1:12">
      <c r="A24" s="183"/>
      <c r="B24" s="226"/>
      <c r="C24" s="183"/>
      <c r="D24" s="183"/>
      <c r="E24" s="183"/>
      <c r="F24" s="183"/>
      <c r="G24" s="183"/>
      <c r="H24" s="183"/>
      <c r="I24" s="183"/>
      <c r="J24" s="210"/>
      <c r="K24" s="211"/>
    </row>
    <row r="25" spans="1:12">
      <c r="A25" s="183"/>
      <c r="B25" s="226"/>
      <c r="C25" s="183"/>
      <c r="D25" s="183"/>
      <c r="E25" s="183"/>
      <c r="F25" s="183"/>
      <c r="G25" s="183"/>
      <c r="H25" s="183"/>
      <c r="I25" s="183"/>
      <c r="J25" s="210"/>
      <c r="K25" s="211"/>
    </row>
    <row r="26" spans="1:12">
      <c r="A26" s="183"/>
      <c r="B26" s="226"/>
      <c r="C26" s="183"/>
      <c r="D26" s="183"/>
      <c r="E26" s="183"/>
      <c r="F26" s="183"/>
      <c r="G26" s="183"/>
      <c r="H26" s="183"/>
      <c r="I26" s="183"/>
      <c r="J26" s="210"/>
      <c r="K26" s="211"/>
    </row>
    <row r="27" spans="1:12">
      <c r="B27" s="226"/>
      <c r="J27" s="133"/>
      <c r="K27" s="132"/>
    </row>
    <row r="28" spans="1:12">
      <c r="B28" s="226"/>
      <c r="J28" s="133"/>
      <c r="K28" s="132"/>
    </row>
    <row r="29" spans="1:12">
      <c r="B29" s="226"/>
      <c r="J29" s="133"/>
      <c r="K29" s="132"/>
    </row>
    <row r="30" spans="1:12">
      <c r="B30" s="226"/>
      <c r="J30" s="133"/>
      <c r="K30" s="132"/>
    </row>
    <row r="31" spans="1:12">
      <c r="J31" s="133"/>
      <c r="K31" s="132"/>
    </row>
    <row r="32" spans="1:12">
      <c r="J32" s="133"/>
      <c r="K32" s="132"/>
    </row>
    <row r="33" spans="10:11">
      <c r="J33" s="133"/>
      <c r="K33" s="132"/>
    </row>
    <row r="34" spans="10:11">
      <c r="J34" s="133"/>
      <c r="K34" s="132"/>
    </row>
    <row r="35" spans="10:11">
      <c r="J35" s="133"/>
      <c r="K35" s="132"/>
    </row>
    <row r="36" spans="10:11">
      <c r="J36" s="133"/>
      <c r="K36" s="132"/>
    </row>
    <row r="37" spans="10:11">
      <c r="J37" s="133"/>
      <c r="K37" s="132"/>
    </row>
    <row r="38" spans="10:11">
      <c r="J38" s="133"/>
      <c r="K38" s="132"/>
    </row>
    <row r="39" spans="10:11">
      <c r="J39" s="133"/>
      <c r="K39" s="132"/>
    </row>
    <row r="40" spans="10:11">
      <c r="J40" s="133"/>
      <c r="K40" s="132"/>
    </row>
    <row r="41" spans="10:11">
      <c r="J41" s="133"/>
      <c r="K41" s="132"/>
    </row>
    <row r="42" spans="10:11">
      <c r="J42" s="133"/>
      <c r="K42" s="132"/>
    </row>
    <row r="43" spans="10:11">
      <c r="J43" s="133"/>
      <c r="K43" s="132"/>
    </row>
    <row r="44" spans="10:11">
      <c r="J44" s="133"/>
      <c r="K44" s="132"/>
    </row>
    <row r="45" spans="10:11">
      <c r="J45" s="133"/>
      <c r="K45" s="132"/>
    </row>
    <row r="46" spans="10:11">
      <c r="J46" s="133"/>
      <c r="K46" s="132"/>
    </row>
    <row r="47" spans="10:11">
      <c r="J47" s="133"/>
      <c r="K47" s="132"/>
    </row>
    <row r="48" spans="10: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I55" s="129"/>
    </row>
    <row r="56" spans="9:11">
      <c r="I56" s="129"/>
    </row>
    <row r="57" spans="9:11">
      <c r="I57" s="129"/>
    </row>
    <row r="58" spans="9:11">
      <c r="I58" s="129"/>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s="130" customFormat="1">
      <c r="B69" s="128"/>
      <c r="C69" s="128"/>
      <c r="D69" s="128"/>
      <c r="E69" s="128"/>
      <c r="F69" s="128"/>
      <c r="G69" s="128"/>
      <c r="H69" s="128"/>
      <c r="I69" s="129"/>
      <c r="K69" s="128"/>
    </row>
    <row r="70" spans="2:11" s="130" customFormat="1">
      <c r="B70" s="128"/>
      <c r="C70" s="128"/>
      <c r="D70" s="128"/>
      <c r="E70" s="128"/>
      <c r="F70" s="128"/>
      <c r="G70" s="128"/>
      <c r="H70" s="128"/>
      <c r="I70" s="129"/>
      <c r="K70" s="128"/>
    </row>
    <row r="71" spans="2:11" s="130" customFormat="1">
      <c r="B71" s="128"/>
      <c r="C71" s="128"/>
      <c r="D71" s="128"/>
      <c r="E71" s="128"/>
      <c r="F71" s="128"/>
      <c r="G71" s="128"/>
      <c r="H71" s="128"/>
      <c r="I71" s="129"/>
      <c r="K71" s="128"/>
    </row>
    <row r="72" spans="2:11" s="130" customFormat="1">
      <c r="B72" s="128"/>
      <c r="C72" s="128"/>
      <c r="D72" s="128"/>
      <c r="E72" s="128"/>
      <c r="F72" s="128"/>
      <c r="G72" s="128"/>
      <c r="H72" s="128"/>
      <c r="I72" s="129"/>
      <c r="K72" s="128"/>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sheetData>
  <mergeCells count="1">
    <mergeCell ref="B10:E10"/>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 operator="greaterThanOrEqual" allowBlank="1" showInputMessage="1" showErrorMessage="1" promptTitle="Campo testo" prompt="Inserire la ragione sociale comprensiva della forma giuridica." sqref="C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allowBlank="1" showInputMessage="1" showErrorMessage="1" promptTitle="Campo descrittivo:" prompt="Inserire l'attività svolta come indicata nelle schede di ricognizione (02.01; 02.02)" sqref="E6"/>
    <dataValidation allowBlank="1" showInputMessage="1" showErrorMessage="1" error="Codice non valido" promptTitle="Campo testo" prompt="Inserire uno dei progressivi già indicati nelle schede di ricognizione (02.01; 02.02)" sqref="B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s>
  <pageMargins left="0.25" right="0.25" top="0.28999999999999998" bottom="0.75" header="0.3" footer="0.3"/>
  <pageSetup paperSize="9" scale="7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L4773"/>
  <sheetViews>
    <sheetView topLeftCell="A4" workbookViewId="0">
      <selection activeCell="B6" sqref="B6"/>
    </sheetView>
  </sheetViews>
  <sheetFormatPr defaultColWidth="9.140625" defaultRowHeight="11.25"/>
  <cols>
    <col min="1" max="1" width="1" style="128" customWidth="1"/>
    <col min="2" max="2" width="11.7109375" style="128" customWidth="1"/>
    <col min="3" max="3" width="13.7109375" style="128" customWidth="1"/>
    <col min="4" max="4" width="13.28515625" style="128" customWidth="1"/>
    <col min="5" max="5" width="13.5703125" style="128" customWidth="1"/>
    <col min="6" max="6" width="12.85546875" style="128" customWidth="1"/>
    <col min="7" max="7" width="107.285156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113</v>
      </c>
      <c r="I1" s="128"/>
      <c r="J1" s="128"/>
      <c r="K1" s="128"/>
    </row>
    <row r="2" spans="1:12" s="118" customFormat="1" ht="20.100000000000001" customHeight="1">
      <c r="B2" s="135"/>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39" customHeight="1">
      <c r="B4" s="186" t="s">
        <v>47</v>
      </c>
      <c r="C4" s="186" t="s">
        <v>49</v>
      </c>
      <c r="D4" s="186" t="s">
        <v>147</v>
      </c>
      <c r="E4" s="186" t="s">
        <v>50</v>
      </c>
      <c r="F4" s="186" t="s">
        <v>53</v>
      </c>
      <c r="G4" s="186" t="s">
        <v>148</v>
      </c>
      <c r="I4" s="128"/>
      <c r="J4" s="128"/>
      <c r="K4" s="128"/>
    </row>
    <row r="5" spans="1:12" s="118" customFormat="1" ht="10.15" customHeight="1">
      <c r="B5" s="185" t="s">
        <v>157</v>
      </c>
      <c r="C5" s="185" t="s">
        <v>158</v>
      </c>
      <c r="D5" s="185" t="s">
        <v>159</v>
      </c>
      <c r="E5" s="185" t="s">
        <v>160</v>
      </c>
      <c r="F5" s="185" t="s">
        <v>161</v>
      </c>
      <c r="G5" s="185" t="s">
        <v>162</v>
      </c>
      <c r="I5" s="128"/>
      <c r="J5" s="128"/>
      <c r="K5" s="128"/>
    </row>
    <row r="6" spans="1:12" s="118" customFormat="1" ht="284.25" customHeight="1">
      <c r="B6" s="361" t="s">
        <v>351</v>
      </c>
      <c r="C6" s="362" t="s">
        <v>348</v>
      </c>
      <c r="D6" s="363" t="s">
        <v>289</v>
      </c>
      <c r="E6" s="364" t="s">
        <v>321</v>
      </c>
      <c r="F6" s="365">
        <v>7.1849999999999997E-2</v>
      </c>
      <c r="G6" s="366" t="s">
        <v>357</v>
      </c>
      <c r="I6" s="128"/>
      <c r="J6" s="128"/>
      <c r="K6" s="128"/>
    </row>
    <row r="7" spans="1:12" s="118" customFormat="1" ht="5.25" customHeight="1">
      <c r="B7" s="183"/>
      <c r="I7" s="128"/>
      <c r="J7" s="128"/>
      <c r="K7" s="128"/>
    </row>
    <row r="8" spans="1:12" s="118" customFormat="1" ht="14.1" customHeight="1">
      <c r="A8" s="183"/>
      <c r="B8" s="226" t="s">
        <v>206</v>
      </c>
      <c r="C8" s="226"/>
      <c r="D8" s="183"/>
      <c r="E8" s="183"/>
      <c r="F8" s="183"/>
      <c r="G8" s="183"/>
      <c r="H8" s="183"/>
      <c r="I8" s="183"/>
      <c r="J8" s="183"/>
      <c r="K8" s="183"/>
      <c r="L8" s="183"/>
    </row>
    <row r="9" spans="1:12" s="118" customFormat="1" ht="14.1" customHeight="1">
      <c r="A9" s="183"/>
      <c r="B9" s="226" t="s">
        <v>207</v>
      </c>
      <c r="C9" s="226"/>
      <c r="D9" s="183"/>
      <c r="E9" s="183"/>
      <c r="F9" s="183"/>
      <c r="G9" s="183"/>
      <c r="H9" s="183"/>
      <c r="I9" s="183"/>
      <c r="J9" s="183"/>
      <c r="K9" s="183"/>
      <c r="L9" s="183"/>
    </row>
    <row r="10" spans="1:12" s="118" customFormat="1" ht="14.1" customHeight="1">
      <c r="A10" s="183"/>
      <c r="B10" s="226" t="s">
        <v>279</v>
      </c>
      <c r="C10" s="226"/>
      <c r="D10" s="183"/>
      <c r="E10" s="183"/>
      <c r="F10" s="123"/>
      <c r="G10" s="183"/>
      <c r="H10" s="183"/>
      <c r="I10" s="183"/>
      <c r="J10" s="183"/>
      <c r="K10" s="183"/>
      <c r="L10" s="183"/>
    </row>
    <row r="11" spans="1:12" s="118" customFormat="1" ht="14.1" customHeight="1">
      <c r="A11" s="183"/>
      <c r="B11" s="471" t="s">
        <v>280</v>
      </c>
      <c r="C11" s="471"/>
      <c r="D11" s="471"/>
      <c r="E11" s="471"/>
      <c r="F11" s="183"/>
      <c r="G11" s="183"/>
      <c r="H11" s="183"/>
      <c r="I11" s="183"/>
      <c r="J11" s="183"/>
      <c r="K11" s="183"/>
      <c r="L11" s="183"/>
    </row>
    <row r="12" spans="1:12" s="118" customFormat="1" ht="14.1" customHeight="1">
      <c r="A12" s="183"/>
      <c r="B12" s="226" t="s">
        <v>210</v>
      </c>
      <c r="C12" s="226"/>
      <c r="D12" s="183"/>
      <c r="E12" s="183"/>
      <c r="F12" s="183"/>
      <c r="G12" s="183"/>
      <c r="H12" s="183"/>
      <c r="I12" s="183"/>
      <c r="J12" s="183"/>
      <c r="K12" s="183"/>
      <c r="L12" s="183"/>
    </row>
    <row r="13" spans="1:12" s="118" customFormat="1" ht="14.1" customHeight="1">
      <c r="A13" s="183"/>
      <c r="B13" s="226" t="s">
        <v>196</v>
      </c>
      <c r="C13" s="226"/>
      <c r="D13" s="183"/>
      <c r="E13" s="183"/>
      <c r="F13" s="183"/>
      <c r="G13" s="183"/>
      <c r="H13" s="183"/>
      <c r="I13" s="183"/>
      <c r="J13" s="183"/>
      <c r="K13" s="183"/>
      <c r="L13" s="183"/>
    </row>
    <row r="14" spans="1:12" s="118" customFormat="1" ht="14.1" customHeight="1">
      <c r="A14" s="183"/>
      <c r="B14" s="226" t="s">
        <v>307</v>
      </c>
      <c r="C14" s="226"/>
      <c r="D14" s="183"/>
      <c r="E14" s="183"/>
      <c r="F14" s="183"/>
      <c r="G14" s="183"/>
      <c r="H14" s="183"/>
      <c r="I14" s="183"/>
      <c r="J14" s="209"/>
      <c r="K14" s="209"/>
      <c r="L14" s="183"/>
    </row>
    <row r="15" spans="1:12" s="118" customFormat="1" ht="14.1" customHeight="1">
      <c r="A15" s="183"/>
      <c r="B15" s="226" t="s">
        <v>227</v>
      </c>
      <c r="C15" s="183"/>
      <c r="D15" s="183"/>
      <c r="E15" s="183"/>
      <c r="F15" s="183"/>
      <c r="G15" s="183"/>
      <c r="H15" s="183"/>
      <c r="I15" s="183"/>
      <c r="J15" s="210"/>
      <c r="K15" s="211"/>
      <c r="L15" s="183"/>
    </row>
    <row r="16" spans="1:12" s="118" customFormat="1" ht="14.1" customHeight="1">
      <c r="A16" s="183"/>
      <c r="B16" s="226" t="s">
        <v>228</v>
      </c>
      <c r="C16" s="226"/>
      <c r="D16" s="183"/>
      <c r="E16" s="183"/>
      <c r="F16" s="183"/>
      <c r="G16" s="183"/>
      <c r="H16" s="183"/>
      <c r="I16" s="183"/>
      <c r="J16" s="210"/>
      <c r="K16" s="211"/>
      <c r="L16" s="183"/>
    </row>
    <row r="17" spans="1:12" s="118" customFormat="1" ht="14.1" customHeight="1">
      <c r="A17" s="183"/>
      <c r="B17" s="226" t="s">
        <v>229</v>
      </c>
      <c r="C17" s="226"/>
      <c r="D17" s="183"/>
      <c r="E17" s="183"/>
      <c r="F17" s="183"/>
      <c r="G17" s="183"/>
      <c r="H17" s="183"/>
      <c r="I17" s="183"/>
      <c r="J17" s="210"/>
      <c r="K17" s="211"/>
      <c r="L17" s="183"/>
    </row>
    <row r="18" spans="1:12" s="118" customFormat="1" ht="14.1" customHeight="1">
      <c r="A18" s="183"/>
      <c r="B18" s="226" t="s">
        <v>230</v>
      </c>
      <c r="C18" s="183"/>
      <c r="D18" s="183"/>
      <c r="E18" s="183"/>
      <c r="F18" s="183"/>
      <c r="G18" s="183"/>
      <c r="H18" s="183"/>
      <c r="I18" s="183"/>
      <c r="J18" s="210"/>
      <c r="K18" s="211"/>
      <c r="L18" s="183"/>
    </row>
    <row r="19" spans="1:12" s="118" customFormat="1" ht="14.1" customHeight="1">
      <c r="A19" s="183"/>
      <c r="B19" s="226" t="s">
        <v>231</v>
      </c>
      <c r="C19" s="183"/>
      <c r="D19" s="183"/>
      <c r="E19" s="183"/>
      <c r="F19" s="183"/>
      <c r="G19" s="183"/>
      <c r="H19" s="183"/>
      <c r="I19" s="183"/>
      <c r="J19" s="210"/>
      <c r="K19" s="211"/>
      <c r="L19" s="183"/>
    </row>
    <row r="20" spans="1:12" ht="14.1" customHeight="1">
      <c r="A20" s="183"/>
      <c r="B20" s="226" t="s">
        <v>232</v>
      </c>
      <c r="C20" s="183"/>
      <c r="D20" s="183"/>
      <c r="E20" s="183"/>
      <c r="F20" s="183"/>
      <c r="G20" s="183"/>
      <c r="H20" s="183"/>
      <c r="I20" s="183"/>
      <c r="J20" s="210"/>
      <c r="K20" s="211"/>
      <c r="L20" s="183"/>
    </row>
    <row r="21" spans="1:12">
      <c r="A21" s="183"/>
      <c r="B21" s="226"/>
      <c r="C21" s="183"/>
      <c r="D21" s="183"/>
      <c r="E21" s="183"/>
      <c r="F21" s="183"/>
      <c r="G21" s="183"/>
      <c r="H21" s="183"/>
      <c r="I21" s="183"/>
      <c r="J21" s="210"/>
      <c r="K21" s="211"/>
      <c r="L21" s="183"/>
    </row>
    <row r="22" spans="1:12">
      <c r="A22" s="183"/>
      <c r="B22" s="226"/>
      <c r="C22" s="183"/>
      <c r="D22" s="183"/>
      <c r="E22" s="183"/>
      <c r="F22" s="183"/>
      <c r="G22" s="183"/>
      <c r="H22" s="183"/>
      <c r="I22" s="183"/>
      <c r="J22" s="210"/>
      <c r="K22" s="211"/>
      <c r="L22" s="183"/>
    </row>
    <row r="23" spans="1:12">
      <c r="A23" s="183"/>
      <c r="B23" s="226"/>
      <c r="C23" s="183"/>
      <c r="D23" s="183"/>
      <c r="E23" s="183"/>
      <c r="F23" s="183"/>
      <c r="G23" s="183"/>
      <c r="H23" s="183"/>
      <c r="I23" s="183"/>
      <c r="J23" s="210"/>
      <c r="K23" s="211"/>
      <c r="L23" s="183"/>
    </row>
    <row r="24" spans="1:12">
      <c r="A24" s="183"/>
      <c r="B24" s="226"/>
      <c r="C24" s="183"/>
      <c r="D24" s="183"/>
      <c r="E24" s="183"/>
      <c r="F24" s="183"/>
      <c r="G24" s="183"/>
      <c r="H24" s="183"/>
      <c r="I24" s="183"/>
      <c r="J24" s="210"/>
      <c r="K24" s="211"/>
    </row>
    <row r="25" spans="1:12">
      <c r="A25" s="183"/>
      <c r="B25" s="226"/>
      <c r="C25" s="183"/>
      <c r="D25" s="183"/>
      <c r="E25" s="183"/>
      <c r="F25" s="183"/>
      <c r="G25" s="183"/>
      <c r="H25" s="183"/>
      <c r="I25" s="183"/>
      <c r="J25" s="210"/>
      <c r="K25" s="211"/>
    </row>
    <row r="26" spans="1:12">
      <c r="A26" s="183"/>
      <c r="B26" s="226"/>
      <c r="C26" s="183"/>
      <c r="D26" s="183"/>
      <c r="E26" s="183"/>
      <c r="F26" s="183"/>
      <c r="G26" s="183"/>
      <c r="H26" s="183"/>
      <c r="I26" s="183"/>
      <c r="J26" s="210"/>
      <c r="K26" s="211"/>
    </row>
    <row r="27" spans="1:12">
      <c r="A27" s="183"/>
      <c r="B27" s="226"/>
      <c r="C27" s="183"/>
      <c r="D27" s="183"/>
      <c r="E27" s="183"/>
      <c r="F27" s="183"/>
      <c r="G27" s="183"/>
      <c r="H27" s="183"/>
      <c r="I27" s="183"/>
      <c r="J27" s="210"/>
      <c r="K27" s="211"/>
    </row>
    <row r="28" spans="1:12">
      <c r="B28" s="226"/>
      <c r="J28" s="133"/>
      <c r="K28" s="132"/>
    </row>
    <row r="29" spans="1:12">
      <c r="B29" s="226"/>
      <c r="J29" s="133"/>
      <c r="K29" s="132"/>
    </row>
    <row r="30" spans="1:12">
      <c r="B30" s="226"/>
      <c r="J30" s="133"/>
      <c r="K30" s="132"/>
    </row>
    <row r="31" spans="1:12">
      <c r="B31" s="226"/>
      <c r="J31" s="133"/>
      <c r="K31" s="132"/>
    </row>
    <row r="32" spans="1:12">
      <c r="J32" s="133"/>
      <c r="K32" s="132"/>
    </row>
    <row r="33" spans="10:11">
      <c r="J33" s="133"/>
      <c r="K33" s="132"/>
    </row>
    <row r="34" spans="10:11">
      <c r="J34" s="133"/>
      <c r="K34" s="132"/>
    </row>
    <row r="35" spans="10:11">
      <c r="J35" s="133"/>
      <c r="K35" s="132"/>
    </row>
    <row r="36" spans="10:11">
      <c r="J36" s="133"/>
      <c r="K36" s="132"/>
    </row>
    <row r="37" spans="10:11">
      <c r="J37" s="133"/>
      <c r="K37" s="132"/>
    </row>
    <row r="38" spans="10:11">
      <c r="J38" s="133"/>
      <c r="K38" s="132"/>
    </row>
    <row r="39" spans="10:11">
      <c r="J39" s="133"/>
      <c r="K39" s="132"/>
    </row>
    <row r="40" spans="10:11">
      <c r="J40" s="133"/>
      <c r="K40" s="132"/>
    </row>
    <row r="41" spans="10:11">
      <c r="J41" s="133"/>
      <c r="K41" s="132"/>
    </row>
    <row r="42" spans="10:11">
      <c r="J42" s="133"/>
      <c r="K42" s="132"/>
    </row>
    <row r="43" spans="10:11">
      <c r="J43" s="133"/>
      <c r="K43" s="132"/>
    </row>
    <row r="44" spans="10:11">
      <c r="J44" s="133"/>
      <c r="K44" s="132"/>
    </row>
    <row r="45" spans="10:11">
      <c r="J45" s="133"/>
      <c r="K45" s="132"/>
    </row>
    <row r="46" spans="10:11">
      <c r="J46" s="133"/>
      <c r="K46" s="132"/>
    </row>
    <row r="47" spans="10:11">
      <c r="J47" s="133"/>
      <c r="K47" s="132"/>
    </row>
    <row r="48" spans="10: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I56" s="129"/>
    </row>
    <row r="57" spans="9:11">
      <c r="I57" s="129"/>
    </row>
    <row r="58" spans="9:11">
      <c r="I58" s="129"/>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s="130" customFormat="1">
      <c r="B70" s="128"/>
      <c r="C70" s="128"/>
      <c r="D70" s="128"/>
      <c r="E70" s="128"/>
      <c r="F70" s="128"/>
      <c r="G70" s="128"/>
      <c r="H70" s="128"/>
      <c r="I70" s="129"/>
      <c r="K70" s="128"/>
    </row>
    <row r="71" spans="2:11" s="130" customFormat="1">
      <c r="B71" s="128"/>
      <c r="C71" s="128"/>
      <c r="D71" s="128"/>
      <c r="E71" s="128"/>
      <c r="F71" s="128"/>
      <c r="G71" s="128"/>
      <c r="H71" s="128"/>
      <c r="I71" s="129"/>
      <c r="K71" s="128"/>
    </row>
    <row r="72" spans="2:11" s="130" customFormat="1">
      <c r="B72" s="128"/>
      <c r="C72" s="128"/>
      <c r="D72" s="128"/>
      <c r="E72" s="128"/>
      <c r="F72" s="128"/>
      <c r="G72" s="128"/>
      <c r="H72" s="128"/>
      <c r="I72" s="129"/>
      <c r="K72" s="128"/>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sheetData>
  <mergeCells count="1">
    <mergeCell ref="B11:E11"/>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
      <formula1>0</formula1>
      <formula2>100</formula2>
    </dataValidation>
    <dataValidation allowBlank="1" showInputMessage="1" showErrorMessage="1" error="Codice non valido" promptTitle="Campo testo" prompt="Inserire uno dei progressivi già indicati nelle schede di ricognizione (02.01; 02.02)" sqref="B6"/>
    <dataValidation allowBlank="1" showInputMessage="1" showErrorMessage="1" promptTitle="Campo descrittivo:" prompt="Inserire l'attività svolta come indicata nelle schede di ricognizione (02.01; 02.02)" sqref="E6"/>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
      <formula1>"Diretta, Indiretta, sia diretta che indiretta"</formula1>
    </dataValidation>
    <dataValidation operator="greaterThanOrEqual" allowBlank="1" showInputMessage="1" showErrorMessage="1" promptTitle="Campo testo" prompt="Inserire la ragione sociale comprensiva della forma giuridica." sqref="C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s>
  <pageMargins left="0.33" right="0.7" top="0.75" bottom="0.75" header="0.3" footer="0.3"/>
  <pageSetup paperSize="9" scale="78"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O34" sqref="O34"/>
    </sheetView>
  </sheetViews>
  <sheetFormatPr defaultColWidth="9.140625"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114</v>
      </c>
      <c r="C2" s="73"/>
      <c r="D2" s="73"/>
      <c r="F2" s="73"/>
    </row>
    <row r="3" spans="1:12" ht="20.100000000000001" customHeight="1">
      <c r="B3" s="120" t="s">
        <v>115</v>
      </c>
      <c r="C3" s="73"/>
      <c r="D3" s="73"/>
      <c r="F3" s="73"/>
    </row>
    <row r="4" spans="1:12" ht="15" customHeight="1">
      <c r="B4" s="135" t="s">
        <v>281</v>
      </c>
      <c r="C4" s="73"/>
      <c r="D4" s="73"/>
      <c r="F4" s="73"/>
    </row>
    <row r="5" spans="1:12" ht="8.1" customHeight="1">
      <c r="B5" s="135"/>
      <c r="C5" s="73"/>
      <c r="D5" s="73"/>
      <c r="F5" s="73"/>
    </row>
    <row r="6" spans="1:12" s="70" customFormat="1" ht="20.100000000000001" customHeight="1">
      <c r="A6" s="68"/>
      <c r="B6" s="137"/>
      <c r="C6" s="138" t="s">
        <v>69</v>
      </c>
      <c r="D6" s="113"/>
      <c r="E6" s="69" t="s">
        <v>186</v>
      </c>
      <c r="G6" s="138" t="s">
        <v>105</v>
      </c>
      <c r="H6" s="131"/>
      <c r="I6" s="69" t="s">
        <v>187</v>
      </c>
      <c r="J6" s="72"/>
      <c r="K6" s="68"/>
      <c r="L6" s="71"/>
    </row>
    <row r="7" spans="1:12">
      <c r="B7" s="139"/>
      <c r="C7" s="73"/>
      <c r="D7" s="73"/>
    </row>
    <row r="8" spans="1:12" s="140" customFormat="1" ht="24.95" customHeight="1">
      <c r="B8" s="170"/>
      <c r="C8" s="138" t="s">
        <v>70</v>
      </c>
      <c r="D8" s="473"/>
      <c r="E8" s="473"/>
      <c r="F8" s="473"/>
      <c r="G8" s="473"/>
      <c r="H8" s="473"/>
      <c r="I8" s="198" t="s">
        <v>214</v>
      </c>
    </row>
    <row r="9" spans="1:12">
      <c r="B9" s="139"/>
      <c r="C9" s="73"/>
      <c r="D9" s="73"/>
    </row>
    <row r="10" spans="1:12" s="70" customFormat="1" ht="20.100000000000001" customHeight="1">
      <c r="A10" s="68"/>
      <c r="B10" s="137"/>
      <c r="C10" s="138" t="s">
        <v>73</v>
      </c>
      <c r="D10" s="134"/>
      <c r="E10" s="69" t="s">
        <v>189</v>
      </c>
      <c r="G10" s="69"/>
      <c r="H10" s="69"/>
      <c r="I10" s="69"/>
      <c r="J10" s="72"/>
      <c r="K10" s="68"/>
      <c r="L10" s="71"/>
    </row>
    <row r="11" spans="1:12">
      <c r="B11" s="139"/>
      <c r="C11" s="73"/>
      <c r="D11" s="73"/>
    </row>
    <row r="12" spans="1:12" s="140" customFormat="1" ht="24.95" customHeight="1">
      <c r="B12" s="170"/>
      <c r="C12" s="138" t="s">
        <v>74</v>
      </c>
      <c r="D12" s="443"/>
      <c r="E12" s="443"/>
      <c r="F12" s="443"/>
      <c r="G12" s="443"/>
      <c r="H12" s="69" t="s">
        <v>212</v>
      </c>
    </row>
    <row r="13" spans="1:12">
      <c r="B13" s="139"/>
      <c r="C13" s="73"/>
      <c r="D13" s="73"/>
      <c r="F13" s="73"/>
    </row>
    <row r="14" spans="1:12" s="140" customFormat="1">
      <c r="B14" s="162" t="s">
        <v>119</v>
      </c>
      <c r="C14" s="162"/>
      <c r="D14" s="162"/>
      <c r="F14" s="162"/>
    </row>
    <row r="15" spans="1:12" ht="99.95" customHeight="1">
      <c r="B15" s="472"/>
      <c r="C15" s="472"/>
      <c r="D15" s="472"/>
      <c r="E15" s="472"/>
      <c r="F15" s="472"/>
      <c r="G15" s="472"/>
      <c r="H15" s="472"/>
    </row>
    <row r="16" spans="1:12" ht="9.9499999999999993" customHeight="1">
      <c r="B16" s="139"/>
      <c r="C16" s="73"/>
      <c r="D16" s="73"/>
      <c r="F16" s="73"/>
    </row>
    <row r="17" spans="2:8" s="140" customFormat="1">
      <c r="B17" s="162" t="s">
        <v>121</v>
      </c>
      <c r="C17" s="162"/>
      <c r="D17" s="162"/>
      <c r="F17" s="162"/>
    </row>
    <row r="18" spans="2:8" ht="99.95" customHeight="1">
      <c r="B18" s="472"/>
      <c r="C18" s="472"/>
      <c r="D18" s="472"/>
      <c r="E18" s="472"/>
      <c r="F18" s="472"/>
      <c r="G18" s="472"/>
      <c r="H18" s="472"/>
    </row>
    <row r="19" spans="2:8" ht="9.9499999999999993" customHeight="1">
      <c r="B19" s="141"/>
      <c r="C19" s="74"/>
      <c r="D19" s="74"/>
      <c r="F19" s="74"/>
    </row>
    <row r="20" spans="2:8" s="140" customFormat="1">
      <c r="B20" s="162" t="s">
        <v>120</v>
      </c>
      <c r="C20" s="162"/>
      <c r="D20" s="162"/>
      <c r="F20" s="162"/>
    </row>
    <row r="21" spans="2:8" ht="99.95" customHeight="1">
      <c r="B21" s="474"/>
      <c r="C21" s="472"/>
      <c r="D21" s="472"/>
      <c r="E21" s="472"/>
      <c r="F21" s="472"/>
      <c r="G21" s="472"/>
      <c r="H21" s="472"/>
    </row>
    <row r="22" spans="2:8" ht="9.9499999999999993" customHeight="1">
      <c r="B22" s="141"/>
      <c r="C22" s="74"/>
      <c r="D22" s="74"/>
      <c r="F22" s="74"/>
    </row>
    <row r="23" spans="2:8" s="140" customFormat="1">
      <c r="B23" s="162" t="s">
        <v>122</v>
      </c>
      <c r="C23" s="162"/>
      <c r="D23" s="162"/>
      <c r="F23" s="162"/>
    </row>
    <row r="24" spans="2:8" ht="99.95" customHeight="1">
      <c r="B24" s="472"/>
      <c r="C24" s="472"/>
      <c r="D24" s="472"/>
      <c r="E24" s="472"/>
      <c r="F24" s="472"/>
      <c r="G24" s="472"/>
      <c r="H24" s="472"/>
    </row>
    <row r="25" spans="2:8" ht="9.9499999999999993" customHeight="1">
      <c r="B25" s="141"/>
      <c r="C25" s="74"/>
      <c r="D25" s="74"/>
      <c r="F25" s="74"/>
    </row>
    <row r="26" spans="2:8" s="140" customFormat="1">
      <c r="B26" s="162" t="s">
        <v>106</v>
      </c>
      <c r="C26" s="162"/>
      <c r="D26" s="162"/>
      <c r="F26" s="162"/>
    </row>
    <row r="27" spans="2:8" ht="99.95" customHeight="1">
      <c r="B27" s="472"/>
      <c r="C27" s="472"/>
      <c r="D27" s="472"/>
      <c r="E27" s="472"/>
      <c r="F27" s="472"/>
      <c r="G27" s="472"/>
      <c r="H27" s="472"/>
    </row>
    <row r="28" spans="2:8" ht="12" customHeight="1">
      <c r="B28" s="141"/>
      <c r="C28" s="74"/>
      <c r="D28" s="74"/>
      <c r="F28" s="74"/>
    </row>
    <row r="29" spans="2:8">
      <c r="B29" s="195" t="s">
        <v>202</v>
      </c>
    </row>
    <row r="30" spans="2:8">
      <c r="B30" s="195" t="s">
        <v>215</v>
      </c>
    </row>
    <row r="31" spans="2:8">
      <c r="B31" s="195" t="s">
        <v>216</v>
      </c>
    </row>
    <row r="32" spans="2:8">
      <c r="B32" s="195" t="s">
        <v>217</v>
      </c>
    </row>
    <row r="33" spans="2:14">
      <c r="B33" s="196" t="s">
        <v>201</v>
      </c>
    </row>
    <row r="34" spans="2:14">
      <c r="B34" s="195" t="s">
        <v>213</v>
      </c>
    </row>
    <row r="35" spans="2:14" ht="14.25">
      <c r="N35" s="142"/>
    </row>
    <row r="36" spans="2:14" ht="14.25">
      <c r="N36" s="142"/>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Q54"/>
  <sheetViews>
    <sheetView showGridLines="0" view="pageBreakPreview" zoomScaleNormal="100" zoomScaleSheetLayoutView="100" workbookViewId="0">
      <selection activeCell="A8" sqref="A8:XFD8"/>
    </sheetView>
  </sheetViews>
  <sheetFormatPr defaultColWidth="9.140625"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row r="2" spans="1:17">
      <c r="B2" s="117" t="s">
        <v>114</v>
      </c>
      <c r="C2" s="73"/>
      <c r="D2" s="73"/>
      <c r="F2" s="73"/>
    </row>
    <row r="3" spans="1:17" ht="20.100000000000001" customHeight="1">
      <c r="B3" s="120" t="s">
        <v>117</v>
      </c>
      <c r="C3" s="73"/>
      <c r="D3" s="73"/>
      <c r="F3" s="73"/>
    </row>
    <row r="4" spans="1:17">
      <c r="B4" s="135" t="s">
        <v>282</v>
      </c>
      <c r="C4" s="73"/>
      <c r="D4" s="73"/>
      <c r="F4" s="73"/>
    </row>
    <row r="5" spans="1:17" ht="9.9499999999999993" customHeight="1">
      <c r="B5" s="135"/>
      <c r="C5" s="73"/>
      <c r="D5" s="73"/>
      <c r="F5" s="73"/>
    </row>
    <row r="6" spans="1:17" s="70" customFormat="1" ht="20.100000000000001" customHeight="1">
      <c r="A6" s="68"/>
      <c r="B6" s="137"/>
      <c r="C6" s="138" t="s">
        <v>69</v>
      </c>
      <c r="D6" s="113"/>
      <c r="E6" s="69" t="s">
        <v>186</v>
      </c>
      <c r="G6" s="138" t="s">
        <v>105</v>
      </c>
      <c r="H6" s="187"/>
      <c r="I6" s="69" t="s">
        <v>187</v>
      </c>
      <c r="J6" s="69"/>
      <c r="K6" s="72"/>
      <c r="L6" s="172"/>
      <c r="M6" s="173"/>
      <c r="N6" s="174"/>
      <c r="O6" s="174"/>
      <c r="P6" s="174"/>
      <c r="Q6" s="475"/>
    </row>
    <row r="7" spans="1:17">
      <c r="B7" s="139"/>
      <c r="C7" s="73"/>
      <c r="D7" s="73"/>
      <c r="Q7" s="475"/>
    </row>
    <row r="8" spans="1:17" s="140" customFormat="1" ht="24.95" customHeight="1">
      <c r="B8" s="170"/>
      <c r="C8" s="138" t="s">
        <v>70</v>
      </c>
      <c r="D8" s="160"/>
      <c r="E8" s="69" t="s">
        <v>188</v>
      </c>
      <c r="F8" s="476" t="s">
        <v>107</v>
      </c>
      <c r="G8" s="477"/>
      <c r="H8" s="131"/>
      <c r="I8" s="69" t="s">
        <v>189</v>
      </c>
      <c r="Q8" s="475"/>
    </row>
    <row r="9" spans="1:17">
      <c r="B9" s="139"/>
      <c r="C9" s="73"/>
      <c r="D9" s="73"/>
      <c r="Q9" s="475"/>
    </row>
    <row r="10" spans="1:17" s="70" customFormat="1" ht="24.95" customHeight="1">
      <c r="A10" s="68"/>
      <c r="B10" s="137"/>
      <c r="C10" s="138" t="s">
        <v>73</v>
      </c>
      <c r="D10" s="426"/>
      <c r="E10" s="426"/>
      <c r="F10" s="426"/>
      <c r="G10" s="69" t="s">
        <v>212</v>
      </c>
      <c r="H10" s="69"/>
      <c r="I10" s="69"/>
      <c r="J10" s="69"/>
      <c r="K10" s="72"/>
      <c r="L10" s="68"/>
      <c r="M10" s="71"/>
      <c r="Q10" s="475"/>
    </row>
    <row r="11" spans="1:17">
      <c r="B11" s="139"/>
      <c r="C11" s="73"/>
      <c r="D11" s="73"/>
    </row>
    <row r="12" spans="1:17" s="140" customFormat="1" ht="24.95" customHeight="1">
      <c r="B12" s="170"/>
      <c r="C12" s="138" t="s">
        <v>74</v>
      </c>
      <c r="D12" s="427"/>
      <c r="E12" s="427"/>
      <c r="F12" s="427"/>
      <c r="G12" s="427"/>
      <c r="H12" s="427"/>
      <c r="I12" s="69" t="s">
        <v>218</v>
      </c>
    </row>
    <row r="13" spans="1:17">
      <c r="B13" s="141"/>
      <c r="C13" s="74"/>
      <c r="D13" s="74"/>
      <c r="F13" s="74"/>
    </row>
    <row r="14" spans="1:17">
      <c r="B14" s="162" t="s">
        <v>233</v>
      </c>
      <c r="C14" s="74"/>
      <c r="D14" s="74"/>
      <c r="F14" s="74"/>
    </row>
    <row r="15" spans="1:17" ht="24.95" customHeight="1">
      <c r="B15" s="474"/>
      <c r="C15" s="474"/>
      <c r="D15" s="474"/>
      <c r="E15" s="474"/>
      <c r="F15" s="474"/>
      <c r="G15" s="474"/>
      <c r="H15" s="474"/>
      <c r="I15" s="69" t="s">
        <v>250</v>
      </c>
    </row>
    <row r="16" spans="1:17">
      <c r="B16" s="141"/>
      <c r="C16" s="74"/>
      <c r="D16" s="74"/>
      <c r="F16" s="74"/>
    </row>
    <row r="17" spans="2:9" s="140" customFormat="1">
      <c r="B17" s="162" t="s">
        <v>234</v>
      </c>
      <c r="C17" s="162"/>
      <c r="D17" s="162"/>
      <c r="F17" s="162"/>
    </row>
    <row r="18" spans="2:9" ht="99.95" customHeight="1">
      <c r="B18" s="472"/>
      <c r="C18" s="472"/>
      <c r="D18" s="472"/>
      <c r="E18" s="472"/>
      <c r="F18" s="472"/>
      <c r="G18" s="472"/>
      <c r="H18" s="472"/>
      <c r="I18" s="43"/>
    </row>
    <row r="19" spans="2:9">
      <c r="B19" s="141"/>
      <c r="C19" s="74"/>
      <c r="D19" s="74"/>
      <c r="F19" s="74"/>
    </row>
    <row r="20" spans="2:9" s="140" customFormat="1">
      <c r="B20" s="162" t="s">
        <v>235</v>
      </c>
      <c r="C20" s="162"/>
      <c r="D20" s="162"/>
      <c r="F20" s="162"/>
    </row>
    <row r="21" spans="2:9" ht="99.95" customHeight="1">
      <c r="B21" s="472"/>
      <c r="C21" s="472"/>
      <c r="D21" s="472"/>
      <c r="E21" s="472"/>
      <c r="F21" s="472"/>
      <c r="G21" s="472"/>
      <c r="H21" s="472"/>
      <c r="I21" s="43"/>
    </row>
    <row r="22" spans="2:9">
      <c r="B22" s="141"/>
      <c r="C22" s="74"/>
      <c r="D22" s="74"/>
      <c r="F22" s="74"/>
    </row>
    <row r="23" spans="2:9" s="140" customFormat="1">
      <c r="B23" s="162" t="s">
        <v>108</v>
      </c>
      <c r="C23" s="162"/>
      <c r="D23" s="162"/>
      <c r="F23" s="162"/>
    </row>
    <row r="24" spans="2:9" ht="99.95" customHeight="1">
      <c r="B24" s="474"/>
      <c r="C24" s="472"/>
      <c r="D24" s="472"/>
      <c r="E24" s="472"/>
      <c r="F24" s="472"/>
      <c r="G24" s="472"/>
      <c r="H24" s="472"/>
      <c r="I24" s="43"/>
    </row>
    <row r="25" spans="2:9">
      <c r="B25" s="141"/>
      <c r="C25" s="74"/>
      <c r="D25" s="74"/>
      <c r="F25" s="74"/>
    </row>
    <row r="26" spans="2:9" s="140" customFormat="1">
      <c r="B26" s="162" t="s">
        <v>109</v>
      </c>
      <c r="C26" s="162"/>
      <c r="D26" s="162"/>
      <c r="F26" s="162"/>
    </row>
    <row r="27" spans="2:9" ht="99.95" customHeight="1">
      <c r="B27" s="472"/>
      <c r="C27" s="472"/>
      <c r="D27" s="472"/>
      <c r="E27" s="472"/>
      <c r="F27" s="472"/>
      <c r="G27" s="472"/>
      <c r="H27" s="472"/>
      <c r="I27" s="43"/>
    </row>
    <row r="28" spans="2:9">
      <c r="B28" s="141"/>
      <c r="C28" s="74"/>
      <c r="D28" s="74"/>
      <c r="F28" s="74"/>
    </row>
    <row r="29" spans="2:9" s="140" customFormat="1">
      <c r="B29" s="162" t="s">
        <v>106</v>
      </c>
      <c r="C29" s="162"/>
      <c r="D29" s="162"/>
      <c r="F29" s="162"/>
    </row>
    <row r="30" spans="2:9" ht="99.95" customHeight="1">
      <c r="B30" s="472"/>
      <c r="C30" s="472"/>
      <c r="D30" s="472"/>
      <c r="E30" s="472"/>
      <c r="F30" s="472"/>
      <c r="G30" s="472"/>
      <c r="H30" s="472"/>
      <c r="I30" s="43"/>
    </row>
    <row r="31" spans="2:9" ht="9.9499999999999993" customHeight="1">
      <c r="B31" s="141"/>
      <c r="C31" s="74"/>
      <c r="D31" s="74"/>
      <c r="F31" s="74"/>
    </row>
    <row r="32" spans="2:9">
      <c r="B32" s="195" t="s">
        <v>202</v>
      </c>
    </row>
    <row r="33" spans="2:15">
      <c r="B33" s="195" t="s">
        <v>215</v>
      </c>
    </row>
    <row r="34" spans="2:15">
      <c r="B34" s="195" t="s">
        <v>216</v>
      </c>
    </row>
    <row r="35" spans="2:15">
      <c r="B35" s="195" t="s">
        <v>220</v>
      </c>
    </row>
    <row r="36" spans="2:15">
      <c r="B36" s="195" t="s">
        <v>219</v>
      </c>
    </row>
    <row r="37" spans="2:15">
      <c r="B37" s="196" t="s">
        <v>201</v>
      </c>
    </row>
    <row r="38" spans="2:15">
      <c r="B38" s="195" t="s">
        <v>221</v>
      </c>
    </row>
    <row r="39" spans="2:15" ht="14.25">
      <c r="B39" s="195" t="s">
        <v>251</v>
      </c>
      <c r="O39" s="142"/>
    </row>
    <row r="40" spans="2:15" ht="14.25">
      <c r="O40" s="142"/>
    </row>
    <row r="43" spans="2:15">
      <c r="O43" s="35" t="s">
        <v>226</v>
      </c>
    </row>
    <row r="44" spans="2:15">
      <c r="O44" s="55" t="s">
        <v>245</v>
      </c>
    </row>
    <row r="45" spans="2:15">
      <c r="O45" s="55" t="s">
        <v>254</v>
      </c>
    </row>
    <row r="46" spans="2:15">
      <c r="O46" s="55" t="s">
        <v>255</v>
      </c>
    </row>
    <row r="47" spans="2:15">
      <c r="O47" s="55" t="s">
        <v>253</v>
      </c>
    </row>
    <row r="48" spans="2:15">
      <c r="B48" s="44"/>
      <c r="O48" s="55" t="s">
        <v>243</v>
      </c>
    </row>
    <row r="49" spans="15:15">
      <c r="O49" s="55" t="s">
        <v>246</v>
      </c>
    </row>
    <row r="50" spans="15:15">
      <c r="O50" s="55" t="s">
        <v>256</v>
      </c>
    </row>
    <row r="51" spans="15:15">
      <c r="O51" s="55" t="s">
        <v>223</v>
      </c>
    </row>
    <row r="52" spans="15:15">
      <c r="O52" s="55" t="s">
        <v>224</v>
      </c>
    </row>
    <row r="53" spans="15:15">
      <c r="O53" s="55" t="s">
        <v>247</v>
      </c>
    </row>
    <row r="54" spans="15:15">
      <c r="O54" s="55" t="s">
        <v>225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Normal="100" zoomScaleSheetLayoutView="100" workbookViewId="0">
      <selection activeCell="B12" sqref="B12"/>
    </sheetView>
  </sheetViews>
  <sheetFormatPr defaultColWidth="9.140625"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row r="2" spans="1:12">
      <c r="B2" s="117" t="s">
        <v>114</v>
      </c>
      <c r="C2" s="73"/>
      <c r="D2" s="73"/>
      <c r="F2" s="73"/>
    </row>
    <row r="3" spans="1:12" ht="24.95" customHeight="1">
      <c r="B3" s="120" t="s">
        <v>118</v>
      </c>
      <c r="C3" s="73"/>
      <c r="D3" s="73"/>
      <c r="F3" s="73"/>
    </row>
    <row r="4" spans="1:12" ht="15" customHeight="1">
      <c r="B4" s="135" t="s">
        <v>283</v>
      </c>
      <c r="C4" s="73"/>
      <c r="D4" s="73"/>
      <c r="F4" s="73"/>
    </row>
    <row r="5" spans="1:12" ht="9.9499999999999993" customHeight="1">
      <c r="B5" s="135"/>
      <c r="C5" s="73"/>
      <c r="D5" s="73"/>
      <c r="F5" s="73"/>
    </row>
    <row r="6" spans="1:12" s="70" customFormat="1" ht="20.100000000000001" customHeight="1">
      <c r="A6" s="68"/>
      <c r="B6" s="137"/>
      <c r="C6" s="138" t="s">
        <v>69</v>
      </c>
      <c r="D6" s="113"/>
      <c r="E6" s="69" t="s">
        <v>186</v>
      </c>
      <c r="G6" s="138" t="s">
        <v>105</v>
      </c>
      <c r="H6" s="192"/>
      <c r="I6" s="69" t="s">
        <v>187</v>
      </c>
      <c r="J6" s="72"/>
      <c r="K6" s="68"/>
      <c r="L6" s="71"/>
    </row>
    <row r="7" spans="1:12">
      <c r="B7" s="139"/>
      <c r="C7" s="73"/>
      <c r="D7" s="73"/>
    </row>
    <row r="8" spans="1:12" s="140" customFormat="1" ht="24.95" customHeight="1">
      <c r="B8" s="190"/>
      <c r="C8" s="138" t="s">
        <v>70</v>
      </c>
      <c r="D8" s="473"/>
      <c r="E8" s="473"/>
      <c r="F8" s="473"/>
      <c r="G8" s="473"/>
      <c r="H8" s="473"/>
      <c r="I8" s="198" t="s">
        <v>214</v>
      </c>
    </row>
    <row r="9" spans="1:12">
      <c r="B9" s="139"/>
      <c r="C9" s="73"/>
      <c r="D9" s="73"/>
    </row>
    <row r="10" spans="1:12" s="70" customFormat="1" ht="20.100000000000001" customHeight="1">
      <c r="A10" s="68"/>
      <c r="B10" s="137"/>
      <c r="C10" s="138" t="s">
        <v>73</v>
      </c>
      <c r="D10" s="191"/>
      <c r="E10" s="69" t="s">
        <v>189</v>
      </c>
      <c r="G10" s="69"/>
      <c r="H10" s="69"/>
      <c r="I10" s="69"/>
      <c r="J10" s="72"/>
      <c r="K10" s="68"/>
      <c r="L10" s="71"/>
    </row>
    <row r="11" spans="1:12" ht="12" customHeight="1">
      <c r="B11" s="139"/>
      <c r="C11" s="73"/>
      <c r="D11" s="73"/>
    </row>
    <row r="12" spans="1:12" s="140" customFormat="1" ht="24.95" customHeight="1">
      <c r="B12" s="190"/>
      <c r="C12" s="138" t="s">
        <v>74</v>
      </c>
      <c r="D12" s="443"/>
      <c r="E12" s="443"/>
      <c r="F12" s="443"/>
      <c r="G12" s="443"/>
      <c r="H12" s="69" t="s">
        <v>212</v>
      </c>
    </row>
    <row r="13" spans="1:12">
      <c r="B13" s="141"/>
      <c r="C13" s="74"/>
      <c r="D13" s="74"/>
      <c r="F13" s="74"/>
    </row>
    <row r="14" spans="1:12">
      <c r="B14" s="162" t="s">
        <v>233</v>
      </c>
      <c r="C14" s="74"/>
      <c r="D14" s="74"/>
      <c r="F14" s="74"/>
    </row>
    <row r="15" spans="1:12" ht="24.95" customHeight="1">
      <c r="B15" s="474"/>
      <c r="C15" s="474"/>
      <c r="D15" s="474"/>
      <c r="E15" s="474"/>
      <c r="F15" s="474"/>
      <c r="G15" s="474"/>
      <c r="H15" s="474"/>
      <c r="I15" s="69" t="s">
        <v>218</v>
      </c>
    </row>
    <row r="16" spans="1:12">
      <c r="B16" s="141"/>
      <c r="C16" s="74"/>
      <c r="D16" s="74"/>
      <c r="F16" s="74"/>
    </row>
    <row r="17" spans="2:9" s="140" customFormat="1">
      <c r="B17" s="162" t="s">
        <v>234</v>
      </c>
      <c r="C17" s="162"/>
      <c r="D17" s="162"/>
      <c r="F17" s="162"/>
    </row>
    <row r="18" spans="2:9" ht="99.95" customHeight="1">
      <c r="B18" s="472"/>
      <c r="C18" s="472"/>
      <c r="D18" s="472"/>
      <c r="E18" s="472"/>
      <c r="F18" s="472"/>
      <c r="G18" s="472"/>
      <c r="H18" s="472"/>
      <c r="I18" s="43"/>
    </row>
    <row r="19" spans="2:9">
      <c r="B19" s="141"/>
      <c r="C19" s="74"/>
      <c r="D19" s="74"/>
      <c r="F19" s="74"/>
    </row>
    <row r="20" spans="2:9" s="140" customFormat="1">
      <c r="B20" s="162" t="s">
        <v>235</v>
      </c>
      <c r="C20" s="162"/>
      <c r="D20" s="162"/>
      <c r="F20" s="162"/>
    </row>
    <row r="21" spans="2:9" ht="99.95" customHeight="1">
      <c r="B21" s="472"/>
      <c r="C21" s="472"/>
      <c r="D21" s="472"/>
      <c r="E21" s="472"/>
      <c r="F21" s="472"/>
      <c r="G21" s="472"/>
      <c r="H21" s="472"/>
      <c r="I21" s="43"/>
    </row>
    <row r="22" spans="2:9">
      <c r="B22" s="141"/>
      <c r="C22" s="74"/>
      <c r="D22" s="74"/>
      <c r="F22" s="74"/>
    </row>
    <row r="23" spans="2:9" s="140" customFormat="1">
      <c r="B23" s="162" t="s">
        <v>112</v>
      </c>
      <c r="C23" s="162"/>
      <c r="D23" s="162"/>
      <c r="F23" s="162"/>
    </row>
    <row r="24" spans="2:9" ht="99.95" customHeight="1">
      <c r="B24" s="474"/>
      <c r="C24" s="472"/>
      <c r="D24" s="472"/>
      <c r="E24" s="472"/>
      <c r="F24" s="472"/>
      <c r="G24" s="472"/>
      <c r="H24" s="472"/>
      <c r="I24" s="43"/>
    </row>
    <row r="25" spans="2:9">
      <c r="B25" s="141"/>
      <c r="C25" s="74"/>
      <c r="D25" s="74"/>
      <c r="F25" s="74"/>
    </row>
    <row r="26" spans="2:9" s="140" customFormat="1">
      <c r="B26" s="162" t="s">
        <v>123</v>
      </c>
      <c r="C26" s="162"/>
      <c r="D26" s="162"/>
      <c r="F26" s="162"/>
    </row>
    <row r="27" spans="2:9" ht="99.95" customHeight="1">
      <c r="B27" s="472"/>
      <c r="C27" s="472"/>
      <c r="D27" s="472"/>
      <c r="E27" s="472"/>
      <c r="F27" s="472"/>
      <c r="G27" s="472"/>
      <c r="H27" s="472"/>
      <c r="I27" s="43"/>
    </row>
    <row r="28" spans="2:9">
      <c r="B28" s="141"/>
      <c r="C28" s="74"/>
      <c r="D28" s="74"/>
      <c r="F28" s="74"/>
    </row>
    <row r="29" spans="2:9" s="140" customFormat="1">
      <c r="B29" s="162" t="s">
        <v>106</v>
      </c>
      <c r="C29" s="162"/>
      <c r="D29" s="162"/>
      <c r="F29" s="162"/>
    </row>
    <row r="30" spans="2:9" ht="99.95" customHeight="1">
      <c r="B30" s="472"/>
      <c r="C30" s="472"/>
      <c r="D30" s="472"/>
      <c r="E30" s="472"/>
      <c r="F30" s="472"/>
      <c r="G30" s="472"/>
      <c r="H30" s="472"/>
      <c r="I30" s="43"/>
    </row>
    <row r="31" spans="2:9" ht="9.9499999999999993" customHeight="1">
      <c r="B31" s="141"/>
      <c r="C31" s="74"/>
      <c r="D31" s="74"/>
      <c r="F31" s="74"/>
    </row>
    <row r="32" spans="2:9">
      <c r="B32" s="195" t="s">
        <v>202</v>
      </c>
    </row>
    <row r="33" spans="2:15">
      <c r="B33" s="195" t="s">
        <v>215</v>
      </c>
    </row>
    <row r="34" spans="2:15">
      <c r="B34" s="195" t="s">
        <v>216</v>
      </c>
    </row>
    <row r="35" spans="2:15">
      <c r="B35" s="195" t="s">
        <v>217</v>
      </c>
    </row>
    <row r="36" spans="2:15">
      <c r="B36" s="196" t="s">
        <v>201</v>
      </c>
    </row>
    <row r="37" spans="2:15">
      <c r="B37" s="195" t="s">
        <v>213</v>
      </c>
    </row>
    <row r="38" spans="2:15" ht="14.25">
      <c r="B38" s="195" t="s">
        <v>252</v>
      </c>
      <c r="O38" s="142"/>
    </row>
    <row r="39" spans="2:15" ht="14.25">
      <c r="O39" s="142"/>
    </row>
    <row r="42" spans="2:15">
      <c r="O42" s="35" t="s">
        <v>226</v>
      </c>
    </row>
    <row r="43" spans="2:15">
      <c r="O43" s="55" t="s">
        <v>245</v>
      </c>
    </row>
    <row r="44" spans="2:15">
      <c r="O44" s="55" t="s">
        <v>254</v>
      </c>
    </row>
    <row r="45" spans="2:15">
      <c r="O45" s="55" t="s">
        <v>255</v>
      </c>
    </row>
    <row r="46" spans="2:15">
      <c r="O46" s="55" t="s">
        <v>253</v>
      </c>
    </row>
    <row r="47" spans="2:15">
      <c r="B47" s="44"/>
      <c r="O47" s="55" t="s">
        <v>243</v>
      </c>
    </row>
    <row r="48" spans="2:15">
      <c r="O48" s="55" t="s">
        <v>246</v>
      </c>
    </row>
    <row r="49" spans="15:15">
      <c r="O49" s="55" t="s">
        <v>256</v>
      </c>
    </row>
    <row r="50" spans="15:15">
      <c r="O50" s="55" t="s">
        <v>223</v>
      </c>
    </row>
    <row r="51" spans="15:15">
      <c r="O51" s="55" t="s">
        <v>224</v>
      </c>
    </row>
    <row r="52" spans="15:15">
      <c r="O52" s="55" t="s">
        <v>247</v>
      </c>
    </row>
    <row r="53" spans="15:15">
      <c r="O53" s="55" t="s">
        <v>225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Normal="100" zoomScaleSheetLayoutView="100" workbookViewId="0">
      <selection activeCell="A30" sqref="A30:XFD30"/>
    </sheetView>
  </sheetViews>
  <sheetFormatPr defaultColWidth="9.140625"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114</v>
      </c>
      <c r="C2" s="73"/>
      <c r="D2" s="73"/>
      <c r="E2" s="73"/>
    </row>
    <row r="3" spans="1:12" ht="24.95" customHeight="1">
      <c r="B3" s="120" t="s">
        <v>116</v>
      </c>
      <c r="C3" s="73"/>
      <c r="D3" s="73"/>
      <c r="E3" s="73"/>
    </row>
    <row r="4" spans="1:12">
      <c r="B4" s="135" t="s">
        <v>284</v>
      </c>
      <c r="C4" s="73"/>
      <c r="D4" s="73"/>
      <c r="E4" s="73"/>
    </row>
    <row r="5" spans="1:12" ht="9.9499999999999993" customHeight="1">
      <c r="B5" s="135"/>
      <c r="C5" s="73"/>
      <c r="D5" s="73"/>
      <c r="E5" s="73"/>
    </row>
    <row r="6" spans="1:12" s="70" customFormat="1" ht="20.100000000000001" customHeight="1">
      <c r="A6" s="68"/>
      <c r="B6" s="137"/>
      <c r="C6" s="138" t="s">
        <v>69</v>
      </c>
      <c r="D6" s="113"/>
      <c r="E6" s="69" t="s">
        <v>186</v>
      </c>
      <c r="F6" s="214"/>
      <c r="G6" s="138" t="s">
        <v>105</v>
      </c>
      <c r="H6" s="192"/>
      <c r="I6" s="69" t="s">
        <v>187</v>
      </c>
      <c r="J6" s="72"/>
      <c r="K6" s="68"/>
      <c r="L6" s="71"/>
    </row>
    <row r="7" spans="1:12">
      <c r="B7" s="139"/>
      <c r="C7" s="73"/>
      <c r="D7" s="73"/>
    </row>
    <row r="8" spans="1:12" s="140" customFormat="1" ht="24.95" customHeight="1">
      <c r="B8" s="190"/>
      <c r="C8" s="138" t="s">
        <v>70</v>
      </c>
      <c r="D8" s="473"/>
      <c r="E8" s="473"/>
      <c r="F8" s="473"/>
      <c r="G8" s="473"/>
      <c r="H8" s="473"/>
      <c r="I8" s="198" t="s">
        <v>214</v>
      </c>
    </row>
    <row r="9" spans="1:12">
      <c r="B9" s="139"/>
      <c r="C9" s="73"/>
      <c r="D9" s="73"/>
    </row>
    <row r="10" spans="1:12" s="70" customFormat="1" ht="20.100000000000001" customHeight="1">
      <c r="A10" s="68"/>
      <c r="B10" s="137"/>
      <c r="C10" s="138" t="s">
        <v>73</v>
      </c>
      <c r="D10" s="191"/>
      <c r="E10" s="69" t="s">
        <v>189</v>
      </c>
      <c r="G10" s="69"/>
      <c r="H10" s="69"/>
      <c r="I10" s="69"/>
      <c r="J10" s="72"/>
      <c r="K10" s="68"/>
      <c r="L10" s="71"/>
    </row>
    <row r="11" spans="1:12">
      <c r="B11" s="139"/>
      <c r="C11" s="73"/>
      <c r="D11" s="73"/>
    </row>
    <row r="12" spans="1:12" s="140" customFormat="1" ht="24.95" customHeight="1">
      <c r="B12" s="190"/>
      <c r="C12" s="138" t="s">
        <v>74</v>
      </c>
      <c r="D12" s="427"/>
      <c r="E12" s="427"/>
      <c r="F12" s="427"/>
      <c r="G12" s="427"/>
      <c r="H12" s="427"/>
      <c r="I12" s="69" t="s">
        <v>212</v>
      </c>
    </row>
    <row r="13" spans="1:12">
      <c r="B13" s="141"/>
      <c r="C13" s="74"/>
      <c r="D13" s="74"/>
      <c r="E13" s="74"/>
    </row>
    <row r="14" spans="1:12">
      <c r="B14" s="162" t="s">
        <v>233</v>
      </c>
      <c r="C14" s="74"/>
      <c r="D14" s="74"/>
      <c r="F14" s="74"/>
    </row>
    <row r="15" spans="1:12" ht="24.95" customHeight="1">
      <c r="B15" s="474"/>
      <c r="C15" s="474"/>
      <c r="D15" s="474"/>
      <c r="E15" s="474"/>
      <c r="F15" s="474"/>
      <c r="G15" s="474"/>
      <c r="H15" s="474"/>
      <c r="I15" s="69" t="s">
        <v>218</v>
      </c>
    </row>
    <row r="16" spans="1:12">
      <c r="B16" s="141"/>
      <c r="C16" s="74"/>
      <c r="D16" s="74"/>
      <c r="F16" s="74"/>
    </row>
    <row r="17" spans="2:11" s="140" customFormat="1">
      <c r="B17" s="162" t="s">
        <v>234</v>
      </c>
      <c r="C17" s="162"/>
      <c r="D17" s="162"/>
      <c r="F17" s="162"/>
    </row>
    <row r="18" spans="2:11" ht="99.95" customHeight="1">
      <c r="B18" s="472"/>
      <c r="C18" s="472"/>
      <c r="D18" s="472"/>
      <c r="E18" s="472"/>
      <c r="F18" s="472"/>
      <c r="G18" s="472"/>
      <c r="H18" s="472"/>
      <c r="I18" s="43"/>
    </row>
    <row r="19" spans="2:11">
      <c r="B19" s="141"/>
      <c r="C19" s="74"/>
      <c r="D19" s="74"/>
      <c r="F19" s="74"/>
    </row>
    <row r="20" spans="2:11" s="140" customFormat="1">
      <c r="B20" s="162" t="s">
        <v>235</v>
      </c>
      <c r="C20" s="162"/>
      <c r="D20" s="162"/>
      <c r="F20" s="162"/>
    </row>
    <row r="21" spans="2:11" ht="99.95" customHeight="1">
      <c r="B21" s="472"/>
      <c r="C21" s="472"/>
      <c r="D21" s="472"/>
      <c r="E21" s="472"/>
      <c r="F21" s="472"/>
      <c r="G21" s="472"/>
      <c r="H21" s="472"/>
      <c r="I21" s="43"/>
    </row>
    <row r="22" spans="2:11">
      <c r="B22" s="141"/>
      <c r="C22" s="74"/>
      <c r="D22" s="74"/>
      <c r="F22" s="74"/>
    </row>
    <row r="23" spans="2:11" s="140" customFormat="1">
      <c r="B23" s="162" t="s">
        <v>124</v>
      </c>
      <c r="C23" s="162"/>
      <c r="D23" s="162"/>
      <c r="E23" s="162"/>
    </row>
    <row r="24" spans="2:11" ht="99.95" customHeight="1">
      <c r="B24" s="474"/>
      <c r="C24" s="474"/>
      <c r="D24" s="474"/>
      <c r="E24" s="474"/>
      <c r="F24" s="474"/>
      <c r="G24" s="474"/>
      <c r="H24" s="474"/>
    </row>
    <row r="25" spans="2:11">
      <c r="B25" s="141"/>
      <c r="C25" s="74"/>
      <c r="D25" s="74"/>
      <c r="E25" s="74"/>
    </row>
    <row r="26" spans="2:11" s="140" customFormat="1">
      <c r="B26" s="162" t="s">
        <v>125</v>
      </c>
      <c r="C26" s="162"/>
      <c r="D26" s="162"/>
      <c r="E26" s="162"/>
      <c r="K26" s="35"/>
    </row>
    <row r="27" spans="2:11" ht="99.95" customHeight="1">
      <c r="B27" s="472"/>
      <c r="C27" s="472"/>
      <c r="D27" s="472"/>
      <c r="E27" s="472"/>
      <c r="F27" s="472"/>
      <c r="G27" s="472"/>
      <c r="H27" s="472"/>
      <c r="K27" s="140"/>
    </row>
    <row r="28" spans="2:11">
      <c r="B28" s="141"/>
      <c r="C28" s="74"/>
      <c r="D28" s="74"/>
      <c r="E28" s="74"/>
    </row>
    <row r="29" spans="2:11" s="140" customFormat="1">
      <c r="B29" s="162" t="s">
        <v>106</v>
      </c>
      <c r="C29" s="162"/>
      <c r="D29" s="162"/>
      <c r="E29" s="162"/>
      <c r="K29" s="35"/>
    </row>
    <row r="30" spans="2:11" ht="99.95" customHeight="1">
      <c r="B30" s="472"/>
      <c r="C30" s="472"/>
      <c r="D30" s="472"/>
      <c r="E30" s="472"/>
      <c r="F30" s="472"/>
      <c r="G30" s="472"/>
      <c r="H30" s="472"/>
      <c r="K30" s="140"/>
    </row>
    <row r="31" spans="2:11" ht="9.9499999999999993" customHeight="1">
      <c r="B31" s="141"/>
      <c r="C31" s="74"/>
      <c r="D31" s="74"/>
      <c r="E31" s="74"/>
    </row>
    <row r="32" spans="2:11">
      <c r="B32" s="195" t="s">
        <v>202</v>
      </c>
    </row>
    <row r="33" spans="2:15">
      <c r="B33" s="195" t="s">
        <v>215</v>
      </c>
    </row>
    <row r="34" spans="2:15">
      <c r="B34" s="195" t="s">
        <v>216</v>
      </c>
    </row>
    <row r="35" spans="2:15">
      <c r="B35" s="195" t="s">
        <v>217</v>
      </c>
    </row>
    <row r="36" spans="2:15">
      <c r="B36" s="196" t="s">
        <v>201</v>
      </c>
    </row>
    <row r="37" spans="2:15">
      <c r="B37" s="195" t="s">
        <v>213</v>
      </c>
    </row>
    <row r="38" spans="2:15" ht="14.25">
      <c r="B38" s="195" t="s">
        <v>252</v>
      </c>
      <c r="N38" s="142"/>
    </row>
    <row r="39" spans="2:15" ht="14.25">
      <c r="N39" s="142"/>
    </row>
    <row r="43" spans="2:15">
      <c r="O43" s="35" t="s">
        <v>226</v>
      </c>
    </row>
    <row r="44" spans="2:15">
      <c r="O44" s="55" t="s">
        <v>248</v>
      </c>
    </row>
    <row r="45" spans="2:15">
      <c r="O45" s="55" t="s">
        <v>249</v>
      </c>
    </row>
    <row r="46" spans="2:15">
      <c r="O46" s="55" t="s">
        <v>261</v>
      </c>
    </row>
    <row r="47" spans="2:15">
      <c r="B47" s="44"/>
      <c r="O47" s="55" t="s">
        <v>258</v>
      </c>
    </row>
    <row r="48" spans="2:15">
      <c r="O48" s="55" t="s">
        <v>263</v>
      </c>
    </row>
    <row r="49" spans="15:15">
      <c r="O49" s="55" t="s">
        <v>225</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dimension ref="B1:K4782"/>
  <sheetViews>
    <sheetView showGridLines="0" view="pageBreakPreview" zoomScaleNormal="100" zoomScaleSheetLayoutView="100" workbookViewId="0">
      <selection activeCell="B14" sqref="B14:B16"/>
    </sheetView>
  </sheetViews>
  <sheetFormatPr defaultColWidth="9.140625" defaultRowHeight="11.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114</v>
      </c>
      <c r="I1" s="128"/>
      <c r="J1" s="128"/>
      <c r="K1" s="128"/>
    </row>
    <row r="2" spans="2:11" s="118" customFormat="1" ht="24.95" customHeight="1">
      <c r="B2" s="120" t="s">
        <v>144</v>
      </c>
      <c r="C2" s="120"/>
      <c r="D2" s="121"/>
      <c r="E2" s="121"/>
      <c r="F2" s="75"/>
      <c r="G2" s="121"/>
      <c r="I2" s="128"/>
      <c r="J2" s="128"/>
      <c r="K2" s="128"/>
    </row>
    <row r="3" spans="2:11" s="118" customFormat="1" ht="9.9499999999999993" customHeight="1">
      <c r="B3" s="46"/>
      <c r="C3" s="123"/>
      <c r="D3" s="46"/>
      <c r="E3" s="46"/>
      <c r="F3" s="124"/>
      <c r="G3" s="124"/>
      <c r="I3" s="128"/>
      <c r="J3" s="128"/>
      <c r="K3" s="128"/>
    </row>
    <row r="4" spans="2:11" s="118" customFormat="1" ht="42" customHeight="1">
      <c r="B4" s="171" t="s">
        <v>137</v>
      </c>
      <c r="C4" s="171" t="s">
        <v>47</v>
      </c>
      <c r="D4" s="171" t="s">
        <v>49</v>
      </c>
      <c r="E4" s="171" t="s">
        <v>53</v>
      </c>
      <c r="F4" s="171" t="s">
        <v>142</v>
      </c>
      <c r="G4" s="171" t="s">
        <v>143</v>
      </c>
      <c r="I4" s="128"/>
      <c r="J4" s="128"/>
      <c r="K4" s="128"/>
    </row>
    <row r="5" spans="2:11" s="118" customFormat="1" ht="35.1" customHeight="1">
      <c r="B5" s="478" t="s">
        <v>138</v>
      </c>
      <c r="C5" s="109"/>
      <c r="D5" s="116"/>
      <c r="E5" s="112"/>
      <c r="F5" s="115"/>
      <c r="G5" s="111"/>
      <c r="I5" s="128"/>
      <c r="J5" s="128"/>
      <c r="K5" s="128"/>
    </row>
    <row r="6" spans="2:11" s="118" customFormat="1" ht="35.1" customHeight="1">
      <c r="B6" s="479"/>
      <c r="C6" s="109"/>
      <c r="D6" s="116"/>
      <c r="E6" s="112"/>
      <c r="F6" s="115"/>
      <c r="G6" s="111"/>
      <c r="I6" s="128"/>
      <c r="J6" s="128"/>
      <c r="K6" s="128"/>
    </row>
    <row r="7" spans="2:11" s="118" customFormat="1" ht="35.1" customHeight="1">
      <c r="B7" s="480"/>
      <c r="C7" s="109"/>
      <c r="D7" s="116"/>
      <c r="E7" s="112"/>
      <c r="F7" s="115"/>
      <c r="G7" s="111"/>
      <c r="I7" s="128"/>
      <c r="J7" s="128"/>
      <c r="K7" s="128"/>
    </row>
    <row r="8" spans="2:11" s="118" customFormat="1" ht="35.1" customHeight="1">
      <c r="B8" s="478" t="s">
        <v>139</v>
      </c>
      <c r="C8" s="109"/>
      <c r="D8" s="116"/>
      <c r="E8" s="112"/>
      <c r="F8" s="115"/>
      <c r="G8" s="111"/>
      <c r="I8" s="128"/>
      <c r="J8" s="128"/>
      <c r="K8" s="128"/>
    </row>
    <row r="9" spans="2:11" s="118" customFormat="1" ht="35.1" customHeight="1">
      <c r="B9" s="479"/>
      <c r="C9" s="109"/>
      <c r="D9" s="116"/>
      <c r="E9" s="112"/>
      <c r="F9" s="115"/>
      <c r="G9" s="111"/>
      <c r="I9" s="128"/>
      <c r="J9" s="128"/>
      <c r="K9" s="128"/>
    </row>
    <row r="10" spans="2:11" s="118" customFormat="1" ht="35.1" customHeight="1">
      <c r="B10" s="480"/>
      <c r="C10" s="109"/>
      <c r="D10" s="116"/>
      <c r="E10" s="112"/>
      <c r="F10" s="115"/>
      <c r="G10" s="111"/>
      <c r="I10" s="128"/>
      <c r="J10" s="128"/>
      <c r="K10" s="128"/>
    </row>
    <row r="11" spans="2:11" s="118" customFormat="1" ht="35.1" customHeight="1">
      <c r="B11" s="478" t="s">
        <v>140</v>
      </c>
      <c r="C11" s="109"/>
      <c r="D11" s="116"/>
      <c r="E11" s="112"/>
      <c r="F11" s="115"/>
      <c r="G11" s="111"/>
      <c r="I11" s="128"/>
      <c r="J11" s="128"/>
      <c r="K11" s="128"/>
    </row>
    <row r="12" spans="2:11" s="118" customFormat="1" ht="35.1" customHeight="1">
      <c r="B12" s="479"/>
      <c r="C12" s="109"/>
      <c r="D12" s="116"/>
      <c r="E12" s="112"/>
      <c r="F12" s="115"/>
      <c r="G12" s="111"/>
      <c r="I12" s="128"/>
      <c r="J12" s="128"/>
      <c r="K12" s="128"/>
    </row>
    <row r="13" spans="2:11" s="118" customFormat="1" ht="35.1" customHeight="1">
      <c r="B13" s="480"/>
      <c r="C13" s="109"/>
      <c r="D13" s="116"/>
      <c r="E13" s="112"/>
      <c r="F13" s="115"/>
      <c r="G13" s="111"/>
      <c r="I13" s="128"/>
      <c r="J13" s="128"/>
      <c r="K13" s="128"/>
    </row>
    <row r="14" spans="2:11" s="118" customFormat="1" ht="35.1" customHeight="1">
      <c r="B14" s="478" t="s">
        <v>141</v>
      </c>
      <c r="C14" s="109"/>
      <c r="D14" s="116"/>
      <c r="E14" s="112"/>
      <c r="F14" s="115"/>
      <c r="G14" s="111"/>
      <c r="I14" s="128"/>
      <c r="J14" s="128"/>
      <c r="K14" s="128"/>
    </row>
    <row r="15" spans="2:11" s="118" customFormat="1" ht="35.1" customHeight="1">
      <c r="B15" s="479"/>
      <c r="C15" s="109"/>
      <c r="D15" s="116"/>
      <c r="E15" s="112"/>
      <c r="F15" s="115"/>
      <c r="G15" s="111"/>
      <c r="I15" s="128"/>
      <c r="J15" s="128"/>
      <c r="K15" s="128"/>
    </row>
    <row r="16" spans="2:11" s="118" customFormat="1" ht="35.1" customHeight="1">
      <c r="B16" s="480"/>
      <c r="C16" s="109"/>
      <c r="D16" s="116"/>
      <c r="E16" s="112"/>
      <c r="F16" s="115"/>
      <c r="G16" s="111"/>
      <c r="I16" s="128"/>
      <c r="J16" s="128"/>
      <c r="K16" s="128"/>
    </row>
    <row r="17" spans="3:11" s="118" customFormat="1" ht="14.25">
      <c r="I17" s="128"/>
      <c r="J17" s="128"/>
      <c r="K17" s="128"/>
    </row>
    <row r="18" spans="3:11" s="118" customFormat="1" ht="14.25">
      <c r="I18" s="128"/>
      <c r="J18" s="128"/>
      <c r="K18" s="128"/>
    </row>
    <row r="19" spans="3:11" s="118" customFormat="1" ht="14.25">
      <c r="C19" s="125"/>
      <c r="E19" s="125"/>
      <c r="I19" s="128"/>
      <c r="J19" s="128"/>
      <c r="K19" s="128"/>
    </row>
    <row r="20" spans="3:11" s="118" customFormat="1" ht="14.25">
      <c r="I20" s="128"/>
      <c r="J20" s="128"/>
      <c r="K20" s="128"/>
    </row>
    <row r="21" spans="3:11" s="118" customFormat="1" ht="14.25">
      <c r="I21" s="128"/>
      <c r="J21" s="128"/>
      <c r="K21" s="128"/>
    </row>
    <row r="22" spans="3:11" s="118" customFormat="1" ht="14.25">
      <c r="I22" s="128"/>
      <c r="J22" s="128"/>
      <c r="K22" s="128"/>
    </row>
    <row r="23" spans="3:11" s="118" customFormat="1" ht="45">
      <c r="I23" s="128"/>
      <c r="J23" s="126" t="s">
        <v>71</v>
      </c>
      <c r="K23" s="126" t="s">
        <v>72</v>
      </c>
    </row>
    <row r="24" spans="3:11" s="118" customFormat="1" ht="14.25">
      <c r="I24" s="128"/>
      <c r="J24" s="133" t="e">
        <f>+#REF!</f>
        <v>#REF!</v>
      </c>
      <c r="K24" s="132">
        <f>+'02.02_Ricognizione_Indirette'!B6</f>
        <v>0</v>
      </c>
    </row>
    <row r="25" spans="3:11" s="118" customFormat="1" ht="14.25">
      <c r="I25" s="128"/>
      <c r="J25" s="133">
        <f>+C5</f>
        <v>0</v>
      </c>
      <c r="K25" s="132">
        <f>+'02.02_Ricognizione_Indirette'!B7</f>
        <v>0</v>
      </c>
    </row>
    <row r="26" spans="3:11" s="118" customFormat="1" ht="14.25">
      <c r="I26" s="128"/>
      <c r="J26" s="133">
        <f>+C7</f>
        <v>0</v>
      </c>
      <c r="K26" s="132">
        <f>+'02.02_Ricognizione_Indirette'!B8</f>
        <v>0</v>
      </c>
    </row>
    <row r="27" spans="3:11" s="118" customFormat="1" ht="14.25">
      <c r="I27" s="128"/>
      <c r="J27" s="133">
        <f>+C8</f>
        <v>0</v>
      </c>
      <c r="K27" s="132">
        <f>+'02.02_Ricognizione_Indirette'!B13</f>
        <v>0</v>
      </c>
    </row>
    <row r="28" spans="3:11" s="118" customFormat="1" ht="14.25">
      <c r="I28" s="128"/>
      <c r="J28" s="133">
        <f>+C10</f>
        <v>0</v>
      </c>
      <c r="K28" s="132">
        <f>+'02.02_Ricognizione_Indirette'!B14</f>
        <v>0</v>
      </c>
    </row>
    <row r="29" spans="3:11">
      <c r="J29" s="133">
        <f>+C11</f>
        <v>0</v>
      </c>
      <c r="K29" s="132">
        <f>+'02.02_Ricognizione_Indirette'!B15</f>
        <v>0</v>
      </c>
    </row>
    <row r="30" spans="3:11">
      <c r="J30" s="133">
        <f>+C13</f>
        <v>0</v>
      </c>
      <c r="K30" s="132" t="str">
        <f>+'02.02_Ricognizione_Indirette'!B22</f>
        <v xml:space="preserve">Colonna G: indicare una unica quota di partecipazione (comprensiva di decimali) determinata in proporzione alla quote di partecipazione dei livelli precedenti. </v>
      </c>
    </row>
    <row r="31" spans="3:11">
      <c r="J31" s="133">
        <f>+C14</f>
        <v>0</v>
      </c>
      <c r="K31" s="132">
        <f>+'02.02_Ricognizione_Indirette'!B30</f>
        <v>0</v>
      </c>
    </row>
    <row r="32" spans="3:11">
      <c r="J32" s="133">
        <f>+C16</f>
        <v>0</v>
      </c>
      <c r="K32" s="132">
        <f>+'02.02_Ricognizione_Indirette'!B31</f>
        <v>0</v>
      </c>
    </row>
    <row r="33" spans="10:11">
      <c r="J33" s="133" t="e">
        <f>+#REF!</f>
        <v>#REF!</v>
      </c>
      <c r="K33" s="132">
        <f>+'02.02_Ricognizione_Indirette'!B32</f>
        <v>0</v>
      </c>
    </row>
    <row r="34" spans="10:11">
      <c r="J34" s="133" t="e">
        <f>+#REF!</f>
        <v>#REF!</v>
      </c>
      <c r="K34" s="132">
        <f>+'02.02_Ricognizione_Indirette'!B33</f>
        <v>0</v>
      </c>
    </row>
    <row r="35" spans="10:11">
      <c r="J35" s="133" t="e">
        <f>+#REF!</f>
        <v>#REF!</v>
      </c>
      <c r="K35" s="132">
        <f>+'02.02_Ricognizione_Indirette'!B34</f>
        <v>0</v>
      </c>
    </row>
    <row r="36" spans="10:11">
      <c r="J36" s="133" t="e">
        <f>+#REF!</f>
        <v>#REF!</v>
      </c>
      <c r="K36" s="132">
        <f>+'02.02_Ricognizione_Indirette'!B35</f>
        <v>0</v>
      </c>
    </row>
    <row r="37" spans="10:11">
      <c r="J37" s="133" t="e">
        <f>+#REF!</f>
        <v>#REF!</v>
      </c>
      <c r="K37" s="132">
        <f>+'02.02_Ricognizione_Indirette'!B36</f>
        <v>0</v>
      </c>
    </row>
    <row r="38" spans="10:11">
      <c r="J38" s="133">
        <f t="shared" ref="J38:J64" si="0">+C17</f>
        <v>0</v>
      </c>
      <c r="K38" s="132">
        <f>+'02.02_Ricognizione_Indirette'!B37</f>
        <v>0</v>
      </c>
    </row>
    <row r="39" spans="10:11">
      <c r="J39" s="133">
        <f t="shared" si="0"/>
        <v>0</v>
      </c>
      <c r="K39" s="132">
        <f>+'02.02_Ricognizione_Indirette'!B38</f>
        <v>0</v>
      </c>
    </row>
    <row r="40" spans="10:11">
      <c r="J40" s="133">
        <f t="shared" si="0"/>
        <v>0</v>
      </c>
      <c r="K40" s="132">
        <f>+'02.02_Ricognizione_Indirette'!B39</f>
        <v>0</v>
      </c>
    </row>
    <row r="41" spans="10:11">
      <c r="J41" s="133">
        <f t="shared" si="0"/>
        <v>0</v>
      </c>
      <c r="K41" s="132">
        <f>+'02.02_Ricognizione_Indirette'!B40</f>
        <v>0</v>
      </c>
    </row>
    <row r="42" spans="10:11">
      <c r="J42" s="133">
        <f t="shared" si="0"/>
        <v>0</v>
      </c>
      <c r="K42" s="132">
        <f>+'02.02_Ricognizione_Indirette'!B41</f>
        <v>0</v>
      </c>
    </row>
    <row r="43" spans="10:11">
      <c r="J43" s="133">
        <f t="shared" si="0"/>
        <v>0</v>
      </c>
      <c r="K43" s="132">
        <f>+'02.02_Ricognizione_Indirette'!B42</f>
        <v>0</v>
      </c>
    </row>
    <row r="44" spans="10:11">
      <c r="J44" s="133">
        <f t="shared" si="0"/>
        <v>0</v>
      </c>
      <c r="K44" s="132">
        <f>+'02.02_Ricognizione_Indirette'!B43</f>
        <v>0</v>
      </c>
    </row>
    <row r="45" spans="10:11">
      <c r="J45" s="133">
        <f t="shared" si="0"/>
        <v>0</v>
      </c>
      <c r="K45" s="132">
        <f>+'02.02_Ricognizione_Indirette'!B44</f>
        <v>0</v>
      </c>
    </row>
    <row r="46" spans="10:11">
      <c r="J46" s="133">
        <f t="shared" si="0"/>
        <v>0</v>
      </c>
      <c r="K46" s="132">
        <f>+'02.02_Ricognizione_Indirette'!B45</f>
        <v>0</v>
      </c>
    </row>
    <row r="47" spans="10:11">
      <c r="J47" s="133">
        <f t="shared" si="0"/>
        <v>0</v>
      </c>
      <c r="K47" s="132">
        <f>+'02.02_Ricognizione_Indirette'!B46</f>
        <v>0</v>
      </c>
    </row>
    <row r="48" spans="10:11">
      <c r="J48" s="133">
        <f t="shared" si="0"/>
        <v>0</v>
      </c>
      <c r="K48" s="132">
        <f>+'02.02_Ricognizione_Indirette'!B47</f>
        <v>0</v>
      </c>
    </row>
    <row r="49" spans="10:11">
      <c r="J49" s="133">
        <f t="shared" si="0"/>
        <v>0</v>
      </c>
      <c r="K49" s="132">
        <f>+'02.02_Ricognizione_Indirette'!B48</f>
        <v>0</v>
      </c>
    </row>
    <row r="50" spans="10:11">
      <c r="J50" s="133">
        <f t="shared" si="0"/>
        <v>0</v>
      </c>
      <c r="K50" s="132">
        <f>+'02.02_Ricognizione_Indirette'!B49</f>
        <v>0</v>
      </c>
    </row>
    <row r="51" spans="10:11">
      <c r="J51" s="133">
        <f t="shared" si="0"/>
        <v>0</v>
      </c>
      <c r="K51" s="132">
        <f>+'02.02_Ricognizione_Indirette'!B50</f>
        <v>0</v>
      </c>
    </row>
    <row r="52" spans="10:11">
      <c r="J52" s="133">
        <f t="shared" si="0"/>
        <v>0</v>
      </c>
      <c r="K52" s="132">
        <f>+'02.02_Ricognizione_Indirette'!B51</f>
        <v>0</v>
      </c>
    </row>
    <row r="53" spans="10:11">
      <c r="J53" s="133">
        <f t="shared" si="0"/>
        <v>0</v>
      </c>
      <c r="K53" s="132">
        <f>+'02.02_Ricognizione_Indirette'!B52</f>
        <v>0</v>
      </c>
    </row>
    <row r="54" spans="10:11">
      <c r="J54" s="133">
        <f t="shared" si="0"/>
        <v>0</v>
      </c>
      <c r="K54" s="132">
        <f>+'02.02_Ricognizione_Indirette'!B53</f>
        <v>0</v>
      </c>
    </row>
    <row r="55" spans="10:11">
      <c r="J55" s="133">
        <f t="shared" si="0"/>
        <v>0</v>
      </c>
      <c r="K55" s="132">
        <f>+'02.02_Ricognizione_Indirette'!B54</f>
        <v>0</v>
      </c>
    </row>
    <row r="56" spans="10:11">
      <c r="J56" s="133">
        <f t="shared" si="0"/>
        <v>0</v>
      </c>
      <c r="K56" s="132">
        <f>+'02.02_Ricognizione_Indirette'!B55</f>
        <v>0</v>
      </c>
    </row>
    <row r="57" spans="10:11">
      <c r="J57" s="133">
        <f t="shared" si="0"/>
        <v>0</v>
      </c>
      <c r="K57" s="132">
        <f>+'02.02_Ricognizione_Indirette'!B56</f>
        <v>0</v>
      </c>
    </row>
    <row r="58" spans="10:11">
      <c r="J58" s="133">
        <f t="shared" si="0"/>
        <v>0</v>
      </c>
      <c r="K58" s="132">
        <f>+'02.02_Ricognizione_Indirette'!B57</f>
        <v>0</v>
      </c>
    </row>
    <row r="59" spans="10:11">
      <c r="J59" s="133">
        <f t="shared" si="0"/>
        <v>0</v>
      </c>
      <c r="K59" s="132">
        <f>+'02.02_Ricognizione_Indirette'!B58</f>
        <v>0</v>
      </c>
    </row>
    <row r="60" spans="10:11">
      <c r="J60" s="133">
        <f t="shared" si="0"/>
        <v>0</v>
      </c>
      <c r="K60" s="132">
        <f>+'02.02_Ricognizione_Indirette'!B59</f>
        <v>0</v>
      </c>
    </row>
    <row r="61" spans="10:11">
      <c r="J61" s="133">
        <f t="shared" si="0"/>
        <v>0</v>
      </c>
      <c r="K61" s="132">
        <f>+'02.02_Ricognizione_Indirette'!B60</f>
        <v>0</v>
      </c>
    </row>
    <row r="62" spans="10:11">
      <c r="J62" s="133">
        <f t="shared" si="0"/>
        <v>0</v>
      </c>
      <c r="K62" s="132">
        <f>+'02.02_Ricognizione_Indirette'!B61</f>
        <v>0</v>
      </c>
    </row>
    <row r="63" spans="10:11">
      <c r="J63" s="133">
        <f t="shared" si="0"/>
        <v>0</v>
      </c>
      <c r="K63" s="132">
        <f>+'02.02_Ricognizione_Indirette'!B62</f>
        <v>0</v>
      </c>
    </row>
    <row r="64" spans="10:11">
      <c r="J64" s="133">
        <f t="shared" si="0"/>
        <v>0</v>
      </c>
      <c r="K64" s="132">
        <f>+'02.02_Ricognizione_Indirette'!B63</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128"/>
      <c r="D79" s="128"/>
      <c r="E79" s="128"/>
      <c r="F79" s="128"/>
      <c r="G79" s="128"/>
      <c r="H79" s="128"/>
      <c r="I79" s="129">
        <f t="shared" si="1"/>
        <v>2003</v>
      </c>
      <c r="K79" s="128"/>
    </row>
    <row r="80" spans="2:11" s="130" customFormat="1">
      <c r="B80" s="128"/>
      <c r="C80" s="128"/>
      <c r="D80" s="128"/>
      <c r="E80" s="128"/>
      <c r="F80" s="128"/>
      <c r="G80" s="128"/>
      <c r="H80" s="128"/>
      <c r="I80" s="129">
        <f t="shared" si="1"/>
        <v>2002</v>
      </c>
      <c r="K80" s="128"/>
    </row>
    <row r="81" spans="2:11" s="130" customFormat="1">
      <c r="B81" s="128"/>
      <c r="C81" s="128"/>
      <c r="D81" s="128"/>
      <c r="E81" s="128"/>
      <c r="F81" s="128"/>
      <c r="G81" s="128"/>
      <c r="H81" s="128"/>
      <c r="I81" s="129">
        <f t="shared" si="1"/>
        <v>2001</v>
      </c>
      <c r="K81" s="128"/>
    </row>
    <row r="82" spans="2:11" s="130" customFormat="1">
      <c r="B82" s="128"/>
      <c r="C82" s="128"/>
      <c r="D82" s="128"/>
      <c r="E82" s="128"/>
      <c r="F82" s="128"/>
      <c r="G82" s="128"/>
      <c r="H82" s="128"/>
      <c r="I82" s="129">
        <f t="shared" si="1"/>
        <v>2000</v>
      </c>
      <c r="K82" s="128"/>
    </row>
    <row r="83" spans="2:11" s="130" customFormat="1">
      <c r="B83" s="128"/>
      <c r="C83" s="128"/>
      <c r="D83" s="128"/>
      <c r="E83" s="128"/>
      <c r="F83" s="128"/>
      <c r="G83" s="128"/>
      <c r="H83" s="128"/>
      <c r="I83" s="129">
        <f t="shared" si="1"/>
        <v>1999</v>
      </c>
      <c r="K83" s="128"/>
    </row>
    <row r="84" spans="2:11" s="130" customFormat="1">
      <c r="B84" s="128"/>
      <c r="C84" s="128"/>
      <c r="D84" s="128"/>
      <c r="E84" s="128"/>
      <c r="F84" s="128"/>
      <c r="G84" s="128"/>
      <c r="H84" s="128"/>
      <c r="I84" s="129">
        <f t="shared" si="1"/>
        <v>1998</v>
      </c>
      <c r="K84" s="128"/>
    </row>
    <row r="85" spans="2:11" s="130" customFormat="1">
      <c r="B85" s="128"/>
      <c r="C85" s="128"/>
      <c r="D85" s="128"/>
      <c r="E85" s="128"/>
      <c r="F85" s="128"/>
      <c r="G85" s="128"/>
      <c r="H85" s="128"/>
      <c r="I85" s="129">
        <f t="shared" si="1"/>
        <v>1997</v>
      </c>
      <c r="K85" s="128"/>
    </row>
    <row r="86" spans="2:11" s="130" customFormat="1">
      <c r="B86" s="128"/>
      <c r="C86" s="128"/>
      <c r="D86" s="128"/>
      <c r="E86" s="128"/>
      <c r="F86" s="128"/>
      <c r="G86" s="128"/>
      <c r="H86" s="128"/>
      <c r="I86" s="129">
        <f t="shared" si="1"/>
        <v>1996</v>
      </c>
      <c r="K86" s="128"/>
    </row>
    <row r="87" spans="2:11" s="130" customFormat="1">
      <c r="B87" s="128"/>
      <c r="C87" s="128"/>
      <c r="D87" s="128"/>
      <c r="E87" s="128"/>
      <c r="F87" s="128"/>
      <c r="G87" s="128"/>
      <c r="H87" s="128"/>
      <c r="I87" s="129">
        <f t="shared" si="1"/>
        <v>1995</v>
      </c>
      <c r="K87" s="128"/>
    </row>
    <row r="88" spans="2:11" s="130" customFormat="1">
      <c r="B88" s="128"/>
      <c r="C88" s="128"/>
      <c r="D88" s="128"/>
      <c r="E88" s="128"/>
      <c r="F88" s="128"/>
      <c r="G88" s="128"/>
      <c r="H88" s="128"/>
      <c r="I88" s="129">
        <f t="shared" si="1"/>
        <v>1994</v>
      </c>
      <c r="K88" s="128"/>
    </row>
    <row r="89" spans="2:11" s="130" customFormat="1">
      <c r="B89" s="128"/>
      <c r="C89" s="128"/>
      <c r="D89" s="128"/>
      <c r="E89" s="128"/>
      <c r="F89" s="128"/>
      <c r="G89" s="128"/>
      <c r="H89" s="128"/>
      <c r="I89" s="129">
        <f t="shared" si="1"/>
        <v>1993</v>
      </c>
      <c r="K89" s="128"/>
    </row>
    <row r="90" spans="2:11" s="130" customFormat="1">
      <c r="B90" s="128"/>
      <c r="C90" s="128"/>
      <c r="D90" s="128"/>
      <c r="E90" s="128"/>
      <c r="F90" s="128"/>
      <c r="G90" s="128"/>
      <c r="H90" s="128"/>
      <c r="I90" s="129">
        <f t="shared" si="1"/>
        <v>1992</v>
      </c>
      <c r="K90" s="128"/>
    </row>
    <row r="91" spans="2:11" s="130" customFormat="1">
      <c r="B91" s="128"/>
      <c r="C91" s="128"/>
      <c r="D91" s="128"/>
      <c r="E91" s="128"/>
      <c r="F91" s="128"/>
      <c r="G91" s="128"/>
      <c r="H91" s="128"/>
      <c r="I91" s="129">
        <f t="shared" si="1"/>
        <v>1991</v>
      </c>
      <c r="K91" s="128"/>
    </row>
    <row r="92" spans="2:11" s="130" customFormat="1">
      <c r="B92" s="128"/>
      <c r="C92" s="128"/>
      <c r="D92" s="128"/>
      <c r="E92" s="128"/>
      <c r="F92" s="128"/>
      <c r="G92" s="128"/>
      <c r="H92" s="128"/>
      <c r="I92" s="129">
        <f t="shared" si="1"/>
        <v>1990</v>
      </c>
      <c r="K92" s="128"/>
    </row>
    <row r="93" spans="2:11" s="130" customFormat="1">
      <c r="B93" s="128"/>
      <c r="C93" s="128"/>
      <c r="D93" s="128"/>
      <c r="E93" s="128"/>
      <c r="F93" s="128"/>
      <c r="G93" s="128"/>
      <c r="H93" s="128"/>
      <c r="I93" s="129">
        <f t="shared" si="1"/>
        <v>1989</v>
      </c>
      <c r="K93" s="128"/>
    </row>
    <row r="94" spans="2:11" s="130" customFormat="1">
      <c r="B94" s="128"/>
      <c r="C94" s="128"/>
      <c r="D94" s="128"/>
      <c r="E94" s="128"/>
      <c r="F94" s="128"/>
      <c r="G94" s="128"/>
      <c r="H94" s="128"/>
      <c r="I94" s="129">
        <f t="shared" si="1"/>
        <v>1988</v>
      </c>
      <c r="K94" s="128"/>
    </row>
    <row r="95" spans="2:11" s="130" customFormat="1">
      <c r="B95" s="128"/>
      <c r="C95" s="128"/>
      <c r="D95" s="128"/>
      <c r="E95" s="128"/>
      <c r="F95" s="128"/>
      <c r="G95" s="128"/>
      <c r="H95" s="128"/>
      <c r="I95" s="129">
        <f t="shared" si="1"/>
        <v>1987</v>
      </c>
      <c r="K95" s="128"/>
    </row>
    <row r="96" spans="2:11" s="130" customFormat="1">
      <c r="B96" s="128"/>
      <c r="C96" s="128"/>
      <c r="D96" s="128"/>
      <c r="E96" s="128"/>
      <c r="F96" s="128"/>
      <c r="G96" s="128"/>
      <c r="H96" s="128"/>
      <c r="I96" s="129">
        <f t="shared" si="1"/>
        <v>1986</v>
      </c>
      <c r="K96" s="128"/>
    </row>
    <row r="97" spans="2:11" s="130" customFormat="1">
      <c r="B97" s="128"/>
      <c r="C97" s="128"/>
      <c r="D97" s="128"/>
      <c r="E97" s="128"/>
      <c r="F97" s="128"/>
      <c r="G97" s="128"/>
      <c r="H97" s="128"/>
      <c r="I97" s="129">
        <f t="shared" si="1"/>
        <v>1985</v>
      </c>
      <c r="K97" s="128"/>
    </row>
    <row r="98" spans="2:11" s="130" customFormat="1">
      <c r="B98" s="128"/>
      <c r="C98" s="128"/>
      <c r="D98" s="128"/>
      <c r="E98" s="128"/>
      <c r="F98" s="128"/>
      <c r="G98" s="128"/>
      <c r="H98" s="128"/>
      <c r="I98" s="129">
        <f t="shared" si="1"/>
        <v>1984</v>
      </c>
      <c r="K98" s="128"/>
    </row>
    <row r="99" spans="2:11" s="130" customFormat="1">
      <c r="B99" s="128"/>
      <c r="C99" s="128"/>
      <c r="D99" s="128"/>
      <c r="E99" s="128"/>
      <c r="F99" s="128"/>
      <c r="G99" s="128"/>
      <c r="H99" s="128"/>
      <c r="I99" s="129">
        <f t="shared" si="1"/>
        <v>1983</v>
      </c>
      <c r="K99" s="128"/>
    </row>
    <row r="100" spans="2:11" s="130" customFormat="1">
      <c r="B100" s="128"/>
      <c r="C100" s="128"/>
      <c r="D100" s="128"/>
      <c r="E100" s="128"/>
      <c r="F100" s="128"/>
      <c r="G100" s="128"/>
      <c r="H100" s="128"/>
      <c r="I100" s="129">
        <f t="shared" si="1"/>
        <v>1982</v>
      </c>
      <c r="K100" s="128"/>
    </row>
    <row r="101" spans="2:11" s="130" customFormat="1">
      <c r="B101" s="128"/>
      <c r="C101" s="128"/>
      <c r="D101" s="128"/>
      <c r="E101" s="128"/>
      <c r="F101" s="128"/>
      <c r="G101" s="128"/>
      <c r="H101" s="128"/>
      <c r="I101" s="129">
        <f t="shared" si="1"/>
        <v>1981</v>
      </c>
      <c r="K101" s="128"/>
    </row>
    <row r="102" spans="2:11" s="130" customFormat="1">
      <c r="B102" s="128"/>
      <c r="C102" s="128"/>
      <c r="D102" s="128"/>
      <c r="E102" s="128"/>
      <c r="F102" s="128"/>
      <c r="G102" s="128"/>
      <c r="H102" s="128"/>
      <c r="I102" s="129">
        <f t="shared" si="1"/>
        <v>1980</v>
      </c>
      <c r="K102" s="128"/>
    </row>
    <row r="103" spans="2:11" s="130" customFormat="1">
      <c r="B103" s="128"/>
      <c r="C103" s="128"/>
      <c r="D103" s="128"/>
      <c r="E103" s="128"/>
      <c r="F103" s="128"/>
      <c r="G103" s="128"/>
      <c r="H103" s="128"/>
      <c r="I103" s="129">
        <f t="shared" si="1"/>
        <v>1979</v>
      </c>
      <c r="K103" s="128"/>
    </row>
    <row r="104" spans="2:11" s="130" customFormat="1">
      <c r="B104" s="128"/>
      <c r="C104" s="128"/>
      <c r="D104" s="128"/>
      <c r="E104" s="128"/>
      <c r="F104" s="128"/>
      <c r="G104" s="128"/>
      <c r="H104" s="128"/>
      <c r="I104" s="129">
        <f t="shared" si="1"/>
        <v>1978</v>
      </c>
      <c r="K104" s="128"/>
    </row>
    <row r="105" spans="2:11" s="130" customFormat="1">
      <c r="B105" s="128"/>
      <c r="C105" s="128"/>
      <c r="D105" s="128"/>
      <c r="E105" s="128"/>
      <c r="F105" s="128"/>
      <c r="G105" s="128"/>
      <c r="H105" s="128"/>
      <c r="I105" s="129">
        <f t="shared" si="1"/>
        <v>1977</v>
      </c>
      <c r="K105" s="128"/>
    </row>
    <row r="106" spans="2:11" s="130" customFormat="1">
      <c r="B106" s="128"/>
      <c r="C106" s="128"/>
      <c r="D106" s="128"/>
      <c r="E106" s="128"/>
      <c r="F106" s="128"/>
      <c r="G106" s="128"/>
      <c r="H106" s="128"/>
      <c r="I106" s="129">
        <f t="shared" si="1"/>
        <v>1976</v>
      </c>
      <c r="K106" s="128"/>
    </row>
    <row r="107" spans="2:11" s="130" customFormat="1">
      <c r="B107" s="128"/>
      <c r="C107" s="128"/>
      <c r="D107" s="128"/>
      <c r="E107" s="128"/>
      <c r="F107" s="128"/>
      <c r="G107" s="128"/>
      <c r="H107" s="128"/>
      <c r="I107" s="129">
        <f t="shared" si="1"/>
        <v>1975</v>
      </c>
      <c r="K107" s="128"/>
    </row>
    <row r="108" spans="2:11" s="130" customFormat="1">
      <c r="B108" s="128"/>
      <c r="C108" s="128"/>
      <c r="D108" s="128"/>
      <c r="E108" s="128"/>
      <c r="F108" s="128"/>
      <c r="G108" s="128"/>
      <c r="H108" s="128"/>
      <c r="I108" s="129">
        <f t="shared" si="1"/>
        <v>1974</v>
      </c>
      <c r="K108" s="128"/>
    </row>
    <row r="109" spans="2:11" s="130" customFormat="1">
      <c r="B109" s="128"/>
      <c r="C109" s="128"/>
      <c r="D109" s="128"/>
      <c r="E109" s="128"/>
      <c r="F109" s="128"/>
      <c r="G109" s="128"/>
      <c r="H109" s="128"/>
      <c r="I109" s="129">
        <f t="shared" si="1"/>
        <v>1973</v>
      </c>
      <c r="K109" s="128"/>
    </row>
    <row r="110" spans="2:11" s="130" customFormat="1">
      <c r="B110" s="128"/>
      <c r="C110" s="128"/>
      <c r="D110" s="128"/>
      <c r="E110" s="128"/>
      <c r="F110" s="128"/>
      <c r="G110" s="128"/>
      <c r="H110" s="128"/>
      <c r="I110" s="129">
        <f t="shared" si="1"/>
        <v>1972</v>
      </c>
      <c r="K110" s="128"/>
    </row>
    <row r="111" spans="2:11" s="130" customFormat="1">
      <c r="B111" s="128"/>
      <c r="C111" s="128"/>
      <c r="D111" s="128"/>
      <c r="E111" s="128"/>
      <c r="F111" s="128"/>
      <c r="G111" s="128"/>
      <c r="H111" s="128"/>
      <c r="I111" s="129">
        <f t="shared" si="1"/>
        <v>1971</v>
      </c>
      <c r="K111" s="128"/>
    </row>
    <row r="112" spans="2:11" s="130" customFormat="1">
      <c r="B112" s="128"/>
      <c r="C112" s="128"/>
      <c r="D112" s="128"/>
      <c r="E112" s="128"/>
      <c r="F112" s="128"/>
      <c r="G112" s="128"/>
      <c r="H112" s="128"/>
      <c r="I112" s="129">
        <f t="shared" si="1"/>
        <v>1970</v>
      </c>
      <c r="K112" s="128"/>
    </row>
    <row r="113" spans="2:11" s="130" customFormat="1">
      <c r="B113" s="128"/>
      <c r="C113" s="128"/>
      <c r="D113" s="128"/>
      <c r="E113" s="128"/>
      <c r="F113" s="128"/>
      <c r="G113" s="128"/>
      <c r="H113" s="128"/>
      <c r="I113" s="129">
        <f t="shared" si="1"/>
        <v>1969</v>
      </c>
      <c r="K113" s="128"/>
    </row>
    <row r="114" spans="2:11" s="130" customFormat="1">
      <c r="B114" s="128"/>
      <c r="C114" s="128"/>
      <c r="D114" s="128"/>
      <c r="E114" s="128"/>
      <c r="F114" s="128"/>
      <c r="G114" s="128"/>
      <c r="H114" s="128"/>
      <c r="I114" s="129">
        <f t="shared" si="1"/>
        <v>1968</v>
      </c>
      <c r="K114" s="128"/>
    </row>
    <row r="115" spans="2:11" s="130" customFormat="1">
      <c r="B115" s="128"/>
      <c r="C115" s="128"/>
      <c r="D115" s="128"/>
      <c r="E115" s="128"/>
      <c r="F115" s="128"/>
      <c r="G115" s="128"/>
      <c r="H115" s="128"/>
      <c r="I115" s="129">
        <f t="shared" si="1"/>
        <v>1967</v>
      </c>
      <c r="K115" s="128"/>
    </row>
    <row r="116" spans="2:11" s="130" customFormat="1">
      <c r="B116" s="128"/>
      <c r="C116" s="128"/>
      <c r="D116" s="128"/>
      <c r="E116" s="128"/>
      <c r="F116" s="128"/>
      <c r="G116" s="128"/>
      <c r="H116" s="128"/>
      <c r="I116" s="129">
        <f t="shared" si="1"/>
        <v>1966</v>
      </c>
      <c r="K116" s="128"/>
    </row>
    <row r="117" spans="2:11" s="130" customFormat="1">
      <c r="B117" s="128"/>
      <c r="C117" s="128"/>
      <c r="D117" s="128"/>
      <c r="E117" s="128"/>
      <c r="F117" s="128"/>
      <c r="G117" s="128"/>
      <c r="H117" s="128"/>
      <c r="I117" s="129">
        <f t="shared" si="1"/>
        <v>1965</v>
      </c>
      <c r="K117" s="128"/>
    </row>
    <row r="118" spans="2:11" s="130" customFormat="1">
      <c r="B118" s="128"/>
      <c r="C118" s="128"/>
      <c r="D118" s="128"/>
      <c r="E118" s="128"/>
      <c r="F118" s="128"/>
      <c r="G118" s="128"/>
      <c r="H118" s="128"/>
      <c r="I118" s="129">
        <f t="shared" si="1"/>
        <v>1964</v>
      </c>
      <c r="K118" s="128"/>
    </row>
    <row r="119" spans="2:11" s="130" customFormat="1">
      <c r="B119" s="128"/>
      <c r="C119" s="128"/>
      <c r="D119" s="128"/>
      <c r="E119" s="128"/>
      <c r="F119" s="128"/>
      <c r="G119" s="128"/>
      <c r="H119" s="128"/>
      <c r="I119" s="129">
        <f t="shared" si="1"/>
        <v>1963</v>
      </c>
      <c r="K119" s="128"/>
    </row>
    <row r="120" spans="2:11" s="130" customFormat="1">
      <c r="B120" s="128"/>
      <c r="C120" s="128"/>
      <c r="D120" s="128"/>
      <c r="E120" s="128"/>
      <c r="F120" s="128"/>
      <c r="G120" s="128"/>
      <c r="H120" s="128"/>
      <c r="I120" s="129">
        <f t="shared" si="1"/>
        <v>1962</v>
      </c>
      <c r="K120" s="128"/>
    </row>
    <row r="121" spans="2:11" s="130" customFormat="1">
      <c r="B121" s="128"/>
      <c r="C121" s="128"/>
      <c r="D121" s="128"/>
      <c r="E121" s="128"/>
      <c r="F121" s="128"/>
      <c r="G121" s="128"/>
      <c r="H121" s="128"/>
      <c r="I121" s="129">
        <f t="shared" si="1"/>
        <v>1961</v>
      </c>
      <c r="K121" s="128"/>
    </row>
    <row r="122" spans="2:11" s="130" customFormat="1">
      <c r="B122" s="128"/>
      <c r="C122" s="128"/>
      <c r="D122" s="128"/>
      <c r="E122" s="128"/>
      <c r="F122" s="128"/>
      <c r="G122" s="128"/>
      <c r="H122" s="128"/>
      <c r="I122" s="129">
        <f t="shared" si="1"/>
        <v>1960</v>
      </c>
      <c r="K122" s="128"/>
    </row>
    <row r="123" spans="2:11" s="130" customFormat="1">
      <c r="B123" s="128"/>
      <c r="C123" s="128"/>
      <c r="D123" s="128"/>
      <c r="E123" s="128"/>
      <c r="F123" s="128"/>
      <c r="G123" s="128"/>
      <c r="H123" s="128"/>
      <c r="I123" s="129">
        <f t="shared" si="1"/>
        <v>1959</v>
      </c>
      <c r="K123" s="128"/>
    </row>
    <row r="124" spans="2:11" s="130" customFormat="1">
      <c r="B124" s="128"/>
      <c r="C124" s="128"/>
      <c r="D124" s="128"/>
      <c r="E124" s="128"/>
      <c r="F124" s="128"/>
      <c r="G124" s="128"/>
      <c r="H124" s="128"/>
      <c r="I124" s="129">
        <f t="shared" si="1"/>
        <v>1958</v>
      </c>
      <c r="K124" s="128"/>
    </row>
    <row r="125" spans="2:11" s="130" customFormat="1">
      <c r="B125" s="128"/>
      <c r="C125" s="128"/>
      <c r="D125" s="128"/>
      <c r="E125" s="128"/>
      <c r="F125" s="128"/>
      <c r="G125" s="128"/>
      <c r="H125" s="128"/>
      <c r="I125" s="129">
        <f t="shared" si="1"/>
        <v>1957</v>
      </c>
      <c r="K125" s="128"/>
    </row>
    <row r="126" spans="2:11" s="130" customFormat="1">
      <c r="B126" s="128"/>
      <c r="C126" s="128"/>
      <c r="D126" s="128"/>
      <c r="E126" s="128"/>
      <c r="F126" s="128"/>
      <c r="G126" s="128"/>
      <c r="H126" s="128"/>
      <c r="I126" s="129">
        <f t="shared" si="1"/>
        <v>1956</v>
      </c>
      <c r="K126" s="128"/>
    </row>
    <row r="127" spans="2:11" s="130" customFormat="1">
      <c r="B127" s="128"/>
      <c r="C127" s="128"/>
      <c r="D127" s="128"/>
      <c r="E127" s="128"/>
      <c r="F127" s="128"/>
      <c r="G127" s="128"/>
      <c r="H127" s="128"/>
      <c r="I127" s="129">
        <f t="shared" si="1"/>
        <v>1955</v>
      </c>
      <c r="K127" s="128"/>
    </row>
    <row r="128" spans="2:11" s="130" customFormat="1">
      <c r="B128" s="128"/>
      <c r="C128" s="128"/>
      <c r="D128" s="128"/>
      <c r="E128" s="128"/>
      <c r="F128" s="128"/>
      <c r="G128" s="128"/>
      <c r="H128" s="128"/>
      <c r="I128" s="129">
        <f t="shared" si="1"/>
        <v>1954</v>
      </c>
      <c r="K128" s="128"/>
    </row>
    <row r="129" spans="2:11" s="130" customFormat="1">
      <c r="B129" s="128"/>
      <c r="C129" s="128"/>
      <c r="D129" s="128"/>
      <c r="E129" s="128"/>
      <c r="F129" s="128"/>
      <c r="G129" s="128"/>
      <c r="H129" s="128"/>
      <c r="I129" s="129">
        <f t="shared" si="1"/>
        <v>1953</v>
      </c>
      <c r="K129" s="128"/>
    </row>
    <row r="130" spans="2:11" s="130" customFormat="1">
      <c r="B130" s="128"/>
      <c r="C130" s="128"/>
      <c r="D130" s="128"/>
      <c r="E130" s="128"/>
      <c r="F130" s="128"/>
      <c r="G130" s="128"/>
      <c r="H130" s="128"/>
      <c r="I130" s="129">
        <f t="shared" si="1"/>
        <v>1952</v>
      </c>
      <c r="K130" s="128"/>
    </row>
    <row r="131" spans="2:11" s="130" customFormat="1">
      <c r="B131" s="128"/>
      <c r="C131" s="128"/>
      <c r="D131" s="128"/>
      <c r="E131" s="128"/>
      <c r="F131" s="128"/>
      <c r="G131" s="128"/>
      <c r="H131" s="128"/>
      <c r="I131" s="129">
        <f t="shared" ref="I131:I194" si="2">+I130-1</f>
        <v>1951</v>
      </c>
      <c r="K131" s="128"/>
    </row>
    <row r="132" spans="2:11" s="130" customFormat="1">
      <c r="B132" s="128"/>
      <c r="C132" s="128"/>
      <c r="D132" s="128"/>
      <c r="E132" s="128"/>
      <c r="F132" s="128"/>
      <c r="G132" s="128"/>
      <c r="H132" s="128"/>
      <c r="I132" s="129">
        <f t="shared" si="2"/>
        <v>1950</v>
      </c>
      <c r="K132" s="128"/>
    </row>
    <row r="133" spans="2:11" s="130" customFormat="1">
      <c r="B133" s="128"/>
      <c r="C133" s="128"/>
      <c r="D133" s="128"/>
      <c r="E133" s="128"/>
      <c r="F133" s="128"/>
      <c r="G133" s="128"/>
      <c r="H133" s="128"/>
      <c r="I133" s="129">
        <f t="shared" si="2"/>
        <v>1949</v>
      </c>
      <c r="K133" s="128"/>
    </row>
    <row r="134" spans="2:11" s="130" customFormat="1">
      <c r="B134" s="128"/>
      <c r="C134" s="128"/>
      <c r="D134" s="128"/>
      <c r="E134" s="128"/>
      <c r="F134" s="128"/>
      <c r="G134" s="128"/>
      <c r="H134" s="128"/>
      <c r="I134" s="129">
        <f t="shared" si="2"/>
        <v>1948</v>
      </c>
      <c r="K134" s="128"/>
    </row>
    <row r="135" spans="2:11" s="130" customFormat="1">
      <c r="B135" s="128"/>
      <c r="C135" s="128"/>
      <c r="D135" s="128"/>
      <c r="E135" s="128"/>
      <c r="F135" s="128"/>
      <c r="G135" s="128"/>
      <c r="H135" s="128"/>
      <c r="I135" s="129">
        <f t="shared" si="2"/>
        <v>1947</v>
      </c>
      <c r="K135" s="128"/>
    </row>
    <row r="136" spans="2:11" s="130" customFormat="1">
      <c r="B136" s="128"/>
      <c r="C136" s="128"/>
      <c r="D136" s="128"/>
      <c r="E136" s="128"/>
      <c r="F136" s="128"/>
      <c r="G136" s="128"/>
      <c r="H136" s="128"/>
      <c r="I136" s="129">
        <f t="shared" si="2"/>
        <v>1946</v>
      </c>
      <c r="K136" s="128"/>
    </row>
    <row r="137" spans="2:11" s="130" customFormat="1">
      <c r="B137" s="128"/>
      <c r="C137" s="128"/>
      <c r="D137" s="128"/>
      <c r="E137" s="128"/>
      <c r="F137" s="128"/>
      <c r="G137" s="128"/>
      <c r="H137" s="128"/>
      <c r="I137" s="129">
        <f t="shared" si="2"/>
        <v>1945</v>
      </c>
      <c r="K137" s="128"/>
    </row>
    <row r="138" spans="2:11" s="130" customFormat="1">
      <c r="B138" s="128"/>
      <c r="C138" s="128"/>
      <c r="D138" s="128"/>
      <c r="E138" s="128"/>
      <c r="F138" s="128"/>
      <c r="G138" s="128"/>
      <c r="H138" s="128"/>
      <c r="I138" s="129">
        <f t="shared" si="2"/>
        <v>1944</v>
      </c>
      <c r="K138" s="128"/>
    </row>
    <row r="139" spans="2:11" s="130" customFormat="1">
      <c r="B139" s="128"/>
      <c r="C139" s="128"/>
      <c r="D139" s="128"/>
      <c r="E139" s="128"/>
      <c r="F139" s="128"/>
      <c r="G139" s="128"/>
      <c r="H139" s="128"/>
      <c r="I139" s="129">
        <f t="shared" si="2"/>
        <v>1943</v>
      </c>
      <c r="K139" s="128"/>
    </row>
    <row r="140" spans="2:11" s="130" customFormat="1">
      <c r="B140" s="128"/>
      <c r="C140" s="128"/>
      <c r="D140" s="128"/>
      <c r="E140" s="128"/>
      <c r="F140" s="128"/>
      <c r="G140" s="128"/>
      <c r="H140" s="128"/>
      <c r="I140" s="129">
        <f t="shared" si="2"/>
        <v>1942</v>
      </c>
      <c r="K140" s="128"/>
    </row>
    <row r="141" spans="2:11" s="130" customFormat="1">
      <c r="B141" s="128"/>
      <c r="C141" s="128"/>
      <c r="D141" s="128"/>
      <c r="E141" s="128"/>
      <c r="F141" s="128"/>
      <c r="G141" s="128"/>
      <c r="H141" s="128"/>
      <c r="I141" s="129">
        <f t="shared" si="2"/>
        <v>1941</v>
      </c>
      <c r="K141" s="128"/>
    </row>
    <row r="142" spans="2:11" s="130" customFormat="1">
      <c r="B142" s="128"/>
      <c r="C142" s="128"/>
      <c r="D142" s="128"/>
      <c r="E142" s="128"/>
      <c r="F142" s="128"/>
      <c r="G142" s="128"/>
      <c r="H142" s="128"/>
      <c r="I142" s="129">
        <f t="shared" si="2"/>
        <v>1940</v>
      </c>
      <c r="K142" s="128"/>
    </row>
    <row r="143" spans="2:11" s="130" customFormat="1">
      <c r="B143" s="128"/>
      <c r="C143" s="128"/>
      <c r="D143" s="128"/>
      <c r="E143" s="128"/>
      <c r="F143" s="128"/>
      <c r="G143" s="128"/>
      <c r="H143" s="128"/>
      <c r="I143" s="129">
        <f t="shared" si="2"/>
        <v>1939</v>
      </c>
      <c r="K143" s="128"/>
    </row>
    <row r="144" spans="2:11" s="130" customFormat="1">
      <c r="B144" s="128"/>
      <c r="C144" s="128"/>
      <c r="D144" s="128"/>
      <c r="E144" s="128"/>
      <c r="F144" s="128"/>
      <c r="G144" s="128"/>
      <c r="H144" s="128"/>
      <c r="I144" s="129">
        <f t="shared" si="2"/>
        <v>1938</v>
      </c>
      <c r="K144" s="128"/>
    </row>
    <row r="145" spans="2:11" s="130" customFormat="1">
      <c r="B145" s="128"/>
      <c r="C145" s="128"/>
      <c r="D145" s="128"/>
      <c r="E145" s="128"/>
      <c r="F145" s="128"/>
      <c r="G145" s="128"/>
      <c r="H145" s="128"/>
      <c r="I145" s="129">
        <f t="shared" si="2"/>
        <v>1937</v>
      </c>
      <c r="K145" s="128"/>
    </row>
    <row r="146" spans="2:11" s="130" customFormat="1">
      <c r="B146" s="128"/>
      <c r="C146" s="128"/>
      <c r="D146" s="128"/>
      <c r="E146" s="128"/>
      <c r="F146" s="128"/>
      <c r="G146" s="128"/>
      <c r="H146" s="128"/>
      <c r="I146" s="129">
        <f t="shared" si="2"/>
        <v>1936</v>
      </c>
      <c r="K146" s="128"/>
    </row>
    <row r="147" spans="2:11" s="130" customFormat="1">
      <c r="B147" s="128"/>
      <c r="C147" s="128"/>
      <c r="D147" s="128"/>
      <c r="E147" s="128"/>
      <c r="F147" s="128"/>
      <c r="G147" s="128"/>
      <c r="H147" s="128"/>
      <c r="I147" s="129">
        <f t="shared" si="2"/>
        <v>1935</v>
      </c>
      <c r="K147" s="128"/>
    </row>
    <row r="148" spans="2:11" s="130" customFormat="1">
      <c r="B148" s="128"/>
      <c r="C148" s="128"/>
      <c r="D148" s="128"/>
      <c r="E148" s="128"/>
      <c r="F148" s="128"/>
      <c r="G148" s="128"/>
      <c r="H148" s="128"/>
      <c r="I148" s="129">
        <f t="shared" si="2"/>
        <v>1934</v>
      </c>
      <c r="K148" s="128"/>
    </row>
    <row r="149" spans="2:11" s="130" customFormat="1">
      <c r="B149" s="128"/>
      <c r="C149" s="128"/>
      <c r="D149" s="128"/>
      <c r="E149" s="128"/>
      <c r="F149" s="128"/>
      <c r="G149" s="128"/>
      <c r="H149" s="128"/>
      <c r="I149" s="129">
        <f t="shared" si="2"/>
        <v>1933</v>
      </c>
      <c r="K149" s="128"/>
    </row>
    <row r="150" spans="2:11" s="130" customFormat="1">
      <c r="B150" s="128"/>
      <c r="C150" s="128"/>
      <c r="D150" s="128"/>
      <c r="E150" s="128"/>
      <c r="F150" s="128"/>
      <c r="G150" s="128"/>
      <c r="H150" s="128"/>
      <c r="I150" s="129">
        <f t="shared" si="2"/>
        <v>1932</v>
      </c>
      <c r="K150" s="128"/>
    </row>
    <row r="151" spans="2:11" s="130" customFormat="1">
      <c r="B151" s="128"/>
      <c r="C151" s="128"/>
      <c r="D151" s="128"/>
      <c r="E151" s="128"/>
      <c r="F151" s="128"/>
      <c r="G151" s="128"/>
      <c r="H151" s="128"/>
      <c r="I151" s="129">
        <f t="shared" si="2"/>
        <v>1931</v>
      </c>
      <c r="K151" s="128"/>
    </row>
    <row r="152" spans="2:11" s="130" customFormat="1">
      <c r="B152" s="128"/>
      <c r="C152" s="128"/>
      <c r="D152" s="128"/>
      <c r="E152" s="128"/>
      <c r="F152" s="128"/>
      <c r="G152" s="128"/>
      <c r="H152" s="128"/>
      <c r="I152" s="129">
        <f t="shared" si="2"/>
        <v>1930</v>
      </c>
      <c r="K152" s="128"/>
    </row>
    <row r="153" spans="2:11" s="130" customFormat="1">
      <c r="B153" s="128"/>
      <c r="C153" s="128"/>
      <c r="D153" s="128"/>
      <c r="E153" s="128"/>
      <c r="F153" s="128"/>
      <c r="G153" s="128"/>
      <c r="H153" s="128"/>
      <c r="I153" s="129">
        <f t="shared" si="2"/>
        <v>1929</v>
      </c>
      <c r="K153" s="128"/>
    </row>
    <row r="154" spans="2:11" s="130" customFormat="1">
      <c r="B154" s="128"/>
      <c r="C154" s="128"/>
      <c r="D154" s="128"/>
      <c r="E154" s="128"/>
      <c r="F154" s="128"/>
      <c r="G154" s="128"/>
      <c r="H154" s="128"/>
      <c r="I154" s="129">
        <f t="shared" si="2"/>
        <v>1928</v>
      </c>
      <c r="K154" s="128"/>
    </row>
    <row r="155" spans="2:11" s="130" customFormat="1">
      <c r="B155" s="128"/>
      <c r="C155" s="128"/>
      <c r="D155" s="128"/>
      <c r="E155" s="128"/>
      <c r="F155" s="128"/>
      <c r="G155" s="128"/>
      <c r="H155" s="128"/>
      <c r="I155" s="129">
        <f t="shared" si="2"/>
        <v>1927</v>
      </c>
      <c r="K155" s="128"/>
    </row>
    <row r="156" spans="2:11" s="130" customFormat="1">
      <c r="B156" s="128"/>
      <c r="C156" s="128"/>
      <c r="D156" s="128"/>
      <c r="E156" s="128"/>
      <c r="F156" s="128"/>
      <c r="G156" s="128"/>
      <c r="H156" s="128"/>
      <c r="I156" s="129">
        <f t="shared" si="2"/>
        <v>1926</v>
      </c>
      <c r="K156" s="128"/>
    </row>
    <row r="157" spans="2:11" s="130" customFormat="1">
      <c r="B157" s="128"/>
      <c r="C157" s="128"/>
      <c r="D157" s="128"/>
      <c r="E157" s="128"/>
      <c r="F157" s="128"/>
      <c r="G157" s="128"/>
      <c r="H157" s="128"/>
      <c r="I157" s="129">
        <f t="shared" si="2"/>
        <v>1925</v>
      </c>
      <c r="K157" s="128"/>
    </row>
    <row r="158" spans="2:11" s="130" customFormat="1">
      <c r="B158" s="128"/>
      <c r="C158" s="128"/>
      <c r="D158" s="128"/>
      <c r="E158" s="128"/>
      <c r="F158" s="128"/>
      <c r="G158" s="128"/>
      <c r="H158" s="128"/>
      <c r="I158" s="129">
        <f t="shared" si="2"/>
        <v>1924</v>
      </c>
      <c r="K158" s="128"/>
    </row>
    <row r="159" spans="2:11" s="130" customFormat="1">
      <c r="B159" s="128"/>
      <c r="C159" s="128"/>
      <c r="D159" s="128"/>
      <c r="E159" s="128"/>
      <c r="F159" s="128"/>
      <c r="G159" s="128"/>
      <c r="H159" s="128"/>
      <c r="I159" s="129">
        <f t="shared" si="2"/>
        <v>1923</v>
      </c>
      <c r="K159" s="128"/>
    </row>
    <row r="160" spans="2:11" s="130" customFormat="1">
      <c r="B160" s="128"/>
      <c r="C160" s="128"/>
      <c r="D160" s="128"/>
      <c r="E160" s="128"/>
      <c r="F160" s="128"/>
      <c r="G160" s="128"/>
      <c r="H160" s="128"/>
      <c r="I160" s="129">
        <f t="shared" si="2"/>
        <v>1922</v>
      </c>
      <c r="K160" s="128"/>
    </row>
    <row r="161" spans="2:11" s="130" customFormat="1">
      <c r="B161" s="128"/>
      <c r="C161" s="128"/>
      <c r="D161" s="128"/>
      <c r="E161" s="128"/>
      <c r="F161" s="128"/>
      <c r="G161" s="128"/>
      <c r="H161" s="128"/>
      <c r="I161" s="129">
        <f t="shared" si="2"/>
        <v>1921</v>
      </c>
      <c r="K161" s="128"/>
    </row>
    <row r="162" spans="2:11" s="130" customFormat="1">
      <c r="B162" s="128"/>
      <c r="C162" s="128"/>
      <c r="D162" s="128"/>
      <c r="E162" s="128"/>
      <c r="F162" s="128"/>
      <c r="G162" s="128"/>
      <c r="H162" s="128"/>
      <c r="I162" s="129">
        <f t="shared" si="2"/>
        <v>1920</v>
      </c>
      <c r="K162" s="128"/>
    </row>
    <row r="163" spans="2:11" s="130" customFormat="1">
      <c r="B163" s="128"/>
      <c r="C163" s="128"/>
      <c r="D163" s="128"/>
      <c r="E163" s="128"/>
      <c r="F163" s="128"/>
      <c r="G163" s="128"/>
      <c r="H163" s="128"/>
      <c r="I163" s="129">
        <f t="shared" si="2"/>
        <v>1919</v>
      </c>
      <c r="K163" s="128"/>
    </row>
    <row r="164" spans="2:11" s="130" customFormat="1">
      <c r="B164" s="128"/>
      <c r="C164" s="128"/>
      <c r="D164" s="128"/>
      <c r="E164" s="128"/>
      <c r="F164" s="128"/>
      <c r="G164" s="128"/>
      <c r="H164" s="128"/>
      <c r="I164" s="129">
        <f t="shared" si="2"/>
        <v>1918</v>
      </c>
      <c r="K164" s="128"/>
    </row>
    <row r="165" spans="2:11" s="130" customFormat="1">
      <c r="B165" s="128"/>
      <c r="C165" s="128"/>
      <c r="D165" s="128"/>
      <c r="E165" s="128"/>
      <c r="F165" s="128"/>
      <c r="G165" s="128"/>
      <c r="H165" s="128"/>
      <c r="I165" s="129">
        <f t="shared" si="2"/>
        <v>1917</v>
      </c>
      <c r="K165" s="128"/>
    </row>
    <row r="166" spans="2:11" s="130" customFormat="1">
      <c r="B166" s="128"/>
      <c r="C166" s="128"/>
      <c r="D166" s="128"/>
      <c r="E166" s="128"/>
      <c r="F166" s="128"/>
      <c r="G166" s="128"/>
      <c r="H166" s="128"/>
      <c r="I166" s="129">
        <f t="shared" si="2"/>
        <v>1916</v>
      </c>
      <c r="K166" s="128"/>
    </row>
    <row r="167" spans="2:11" s="130" customFormat="1">
      <c r="B167" s="128"/>
      <c r="C167" s="128"/>
      <c r="D167" s="128"/>
      <c r="E167" s="128"/>
      <c r="F167" s="128"/>
      <c r="G167" s="128"/>
      <c r="H167" s="128"/>
      <c r="I167" s="129">
        <f t="shared" si="2"/>
        <v>1915</v>
      </c>
      <c r="K167" s="128"/>
    </row>
    <row r="168" spans="2:11" s="130" customFormat="1">
      <c r="B168" s="128"/>
      <c r="C168" s="128"/>
      <c r="D168" s="128"/>
      <c r="E168" s="128"/>
      <c r="F168" s="128"/>
      <c r="G168" s="128"/>
      <c r="H168" s="128"/>
      <c r="I168" s="129">
        <f t="shared" si="2"/>
        <v>1914</v>
      </c>
      <c r="K168" s="128"/>
    </row>
    <row r="169" spans="2:11" s="130" customFormat="1">
      <c r="B169" s="128"/>
      <c r="C169" s="128"/>
      <c r="D169" s="128"/>
      <c r="E169" s="128"/>
      <c r="F169" s="128"/>
      <c r="G169" s="128"/>
      <c r="H169" s="128"/>
      <c r="I169" s="129">
        <f t="shared" si="2"/>
        <v>1913</v>
      </c>
      <c r="K169" s="128"/>
    </row>
    <row r="170" spans="2:11" s="130" customFormat="1">
      <c r="B170" s="128"/>
      <c r="C170" s="128"/>
      <c r="D170" s="128"/>
      <c r="E170" s="128"/>
      <c r="F170" s="128"/>
      <c r="G170" s="128"/>
      <c r="H170" s="128"/>
      <c r="I170" s="129">
        <f t="shared" si="2"/>
        <v>1912</v>
      </c>
      <c r="K170" s="128"/>
    </row>
    <row r="171" spans="2:11" s="130" customFormat="1">
      <c r="B171" s="128"/>
      <c r="C171" s="128"/>
      <c r="D171" s="128"/>
      <c r="E171" s="128"/>
      <c r="F171" s="128"/>
      <c r="G171" s="128"/>
      <c r="H171" s="128"/>
      <c r="I171" s="129">
        <f t="shared" si="2"/>
        <v>1911</v>
      </c>
      <c r="K171" s="128"/>
    </row>
    <row r="172" spans="2:11" s="130" customFormat="1">
      <c r="B172" s="128"/>
      <c r="C172" s="128"/>
      <c r="D172" s="128"/>
      <c r="E172" s="128"/>
      <c r="F172" s="128"/>
      <c r="G172" s="128"/>
      <c r="H172" s="128"/>
      <c r="I172" s="129">
        <f t="shared" si="2"/>
        <v>1910</v>
      </c>
      <c r="K172" s="128"/>
    </row>
    <row r="173" spans="2:11" s="130" customFormat="1">
      <c r="B173" s="128"/>
      <c r="C173" s="128"/>
      <c r="D173" s="128"/>
      <c r="E173" s="128"/>
      <c r="F173" s="128"/>
      <c r="G173" s="128"/>
      <c r="H173" s="128"/>
      <c r="I173" s="129">
        <f t="shared" si="2"/>
        <v>1909</v>
      </c>
      <c r="K173" s="128"/>
    </row>
    <row r="174" spans="2:11" s="130" customFormat="1">
      <c r="B174" s="128"/>
      <c r="C174" s="128"/>
      <c r="D174" s="128"/>
      <c r="E174" s="128"/>
      <c r="F174" s="128"/>
      <c r="G174" s="128"/>
      <c r="H174" s="128"/>
      <c r="I174" s="129">
        <f t="shared" si="2"/>
        <v>1908</v>
      </c>
      <c r="K174" s="128"/>
    </row>
    <row r="175" spans="2:11" s="130" customFormat="1">
      <c r="B175" s="128"/>
      <c r="C175" s="128"/>
      <c r="D175" s="128"/>
      <c r="E175" s="128"/>
      <c r="F175" s="128"/>
      <c r="G175" s="128"/>
      <c r="H175" s="128"/>
      <c r="I175" s="129">
        <f t="shared" si="2"/>
        <v>1907</v>
      </c>
      <c r="K175" s="128"/>
    </row>
    <row r="176" spans="2:11" s="130" customFormat="1">
      <c r="B176" s="128"/>
      <c r="C176" s="128"/>
      <c r="D176" s="128"/>
      <c r="E176" s="128"/>
      <c r="F176" s="128"/>
      <c r="G176" s="128"/>
      <c r="H176" s="128"/>
      <c r="I176" s="129">
        <f t="shared" si="2"/>
        <v>1906</v>
      </c>
      <c r="K176" s="128"/>
    </row>
    <row r="177" spans="2:11" s="130" customFormat="1">
      <c r="B177" s="128"/>
      <c r="C177" s="128"/>
      <c r="D177" s="128"/>
      <c r="E177" s="128"/>
      <c r="F177" s="128"/>
      <c r="G177" s="128"/>
      <c r="H177" s="128"/>
      <c r="I177" s="129">
        <f t="shared" si="2"/>
        <v>1905</v>
      </c>
      <c r="K177" s="128"/>
    </row>
    <row r="178" spans="2:11" s="130" customFormat="1">
      <c r="B178" s="128"/>
      <c r="C178" s="128"/>
      <c r="D178" s="128"/>
      <c r="E178" s="128"/>
      <c r="F178" s="128"/>
      <c r="G178" s="128"/>
      <c r="H178" s="128"/>
      <c r="I178" s="129">
        <f t="shared" si="2"/>
        <v>1904</v>
      </c>
      <c r="K178" s="128"/>
    </row>
    <row r="179" spans="2:11" s="130" customFormat="1">
      <c r="B179" s="128"/>
      <c r="C179" s="128"/>
      <c r="D179" s="128"/>
      <c r="E179" s="128"/>
      <c r="F179" s="128"/>
      <c r="G179" s="128"/>
      <c r="H179" s="128"/>
      <c r="I179" s="129">
        <f t="shared" si="2"/>
        <v>1903</v>
      </c>
      <c r="K179" s="128"/>
    </row>
    <row r="180" spans="2:11" s="130" customFormat="1">
      <c r="B180" s="128"/>
      <c r="C180" s="128"/>
      <c r="D180" s="128"/>
      <c r="E180" s="128"/>
      <c r="F180" s="128"/>
      <c r="G180" s="128"/>
      <c r="H180" s="128"/>
      <c r="I180" s="129">
        <f t="shared" si="2"/>
        <v>1902</v>
      </c>
      <c r="K180" s="128"/>
    </row>
    <row r="181" spans="2:11" s="130" customFormat="1">
      <c r="B181" s="128"/>
      <c r="C181" s="128"/>
      <c r="D181" s="128"/>
      <c r="E181" s="128"/>
      <c r="F181" s="128"/>
      <c r="G181" s="128"/>
      <c r="H181" s="128"/>
      <c r="I181" s="129">
        <f t="shared" si="2"/>
        <v>1901</v>
      </c>
      <c r="K181" s="128"/>
    </row>
    <row r="182" spans="2:11" s="130" customFormat="1">
      <c r="B182" s="128"/>
      <c r="C182" s="128"/>
      <c r="D182" s="128"/>
      <c r="E182" s="128"/>
      <c r="F182" s="128"/>
      <c r="G182" s="128"/>
      <c r="H182" s="128"/>
      <c r="I182" s="129">
        <f t="shared" si="2"/>
        <v>1900</v>
      </c>
      <c r="K182" s="128"/>
    </row>
    <row r="183" spans="2:11" s="130" customFormat="1">
      <c r="B183" s="128"/>
      <c r="C183" s="128"/>
      <c r="D183" s="128"/>
      <c r="E183" s="128"/>
      <c r="F183" s="128"/>
      <c r="G183" s="128"/>
      <c r="H183" s="128"/>
      <c r="I183" s="129">
        <f t="shared" si="2"/>
        <v>1899</v>
      </c>
      <c r="K183" s="128"/>
    </row>
    <row r="184" spans="2:11" s="130" customFormat="1">
      <c r="B184" s="128"/>
      <c r="C184" s="128"/>
      <c r="D184" s="128"/>
      <c r="E184" s="128"/>
      <c r="F184" s="128"/>
      <c r="G184" s="128"/>
      <c r="H184" s="128"/>
      <c r="I184" s="129">
        <f t="shared" si="2"/>
        <v>1898</v>
      </c>
      <c r="K184" s="128"/>
    </row>
    <row r="185" spans="2:11" s="130" customFormat="1">
      <c r="B185" s="128"/>
      <c r="C185" s="128"/>
      <c r="D185" s="128"/>
      <c r="E185" s="128"/>
      <c r="F185" s="128"/>
      <c r="G185" s="128"/>
      <c r="H185" s="128"/>
      <c r="I185" s="129">
        <f t="shared" si="2"/>
        <v>1897</v>
      </c>
      <c r="K185" s="128"/>
    </row>
    <row r="186" spans="2:11" s="130" customFormat="1">
      <c r="B186" s="128"/>
      <c r="C186" s="128"/>
      <c r="D186" s="128"/>
      <c r="E186" s="128"/>
      <c r="F186" s="128"/>
      <c r="G186" s="128"/>
      <c r="H186" s="128"/>
      <c r="I186" s="129">
        <f t="shared" si="2"/>
        <v>1896</v>
      </c>
      <c r="K186" s="128"/>
    </row>
    <row r="187" spans="2:11" s="130" customFormat="1">
      <c r="B187" s="128"/>
      <c r="C187" s="128"/>
      <c r="D187" s="128"/>
      <c r="E187" s="128"/>
      <c r="F187" s="128"/>
      <c r="G187" s="128"/>
      <c r="H187" s="128"/>
      <c r="I187" s="129">
        <f t="shared" si="2"/>
        <v>1895</v>
      </c>
      <c r="K187" s="128"/>
    </row>
    <row r="188" spans="2:11" s="130" customFormat="1">
      <c r="B188" s="128"/>
      <c r="C188" s="128"/>
      <c r="D188" s="128"/>
      <c r="E188" s="128"/>
      <c r="F188" s="128"/>
      <c r="G188" s="128"/>
      <c r="H188" s="128"/>
      <c r="I188" s="129">
        <f t="shared" si="2"/>
        <v>1894</v>
      </c>
      <c r="K188" s="128"/>
    </row>
    <row r="189" spans="2:11" s="130" customFormat="1">
      <c r="B189" s="128"/>
      <c r="C189" s="128"/>
      <c r="D189" s="128"/>
      <c r="E189" s="128"/>
      <c r="F189" s="128"/>
      <c r="G189" s="128"/>
      <c r="H189" s="128"/>
      <c r="I189" s="129">
        <f t="shared" si="2"/>
        <v>1893</v>
      </c>
      <c r="K189" s="128"/>
    </row>
    <row r="190" spans="2:11" s="130" customFormat="1">
      <c r="B190" s="128"/>
      <c r="C190" s="128"/>
      <c r="D190" s="128"/>
      <c r="E190" s="128"/>
      <c r="F190" s="128"/>
      <c r="G190" s="128"/>
      <c r="H190" s="128"/>
      <c r="I190" s="129">
        <f t="shared" si="2"/>
        <v>1892</v>
      </c>
      <c r="K190" s="128"/>
    </row>
    <row r="191" spans="2:11" s="130" customFormat="1">
      <c r="B191" s="128"/>
      <c r="C191" s="128"/>
      <c r="D191" s="128"/>
      <c r="E191" s="128"/>
      <c r="F191" s="128"/>
      <c r="G191" s="128"/>
      <c r="H191" s="128"/>
      <c r="I191" s="129">
        <f t="shared" si="2"/>
        <v>1891</v>
      </c>
      <c r="K191" s="128"/>
    </row>
    <row r="192" spans="2:11" s="130" customFormat="1">
      <c r="B192" s="128"/>
      <c r="C192" s="128"/>
      <c r="D192" s="128"/>
      <c r="E192" s="128"/>
      <c r="F192" s="128"/>
      <c r="G192" s="128"/>
      <c r="H192" s="128"/>
      <c r="I192" s="129">
        <f t="shared" si="2"/>
        <v>1890</v>
      </c>
      <c r="K192" s="128"/>
    </row>
    <row r="193" spans="2:11" s="130" customFormat="1">
      <c r="B193" s="128"/>
      <c r="C193" s="128"/>
      <c r="D193" s="128"/>
      <c r="E193" s="128"/>
      <c r="F193" s="128"/>
      <c r="G193" s="128"/>
      <c r="H193" s="128"/>
      <c r="I193" s="129">
        <f t="shared" si="2"/>
        <v>1889</v>
      </c>
      <c r="K193" s="128"/>
    </row>
    <row r="194" spans="2:11" s="130" customFormat="1">
      <c r="B194" s="128"/>
      <c r="C194" s="128"/>
      <c r="D194" s="128"/>
      <c r="E194" s="128"/>
      <c r="F194" s="128"/>
      <c r="G194" s="128"/>
      <c r="H194" s="128"/>
      <c r="I194" s="129">
        <f t="shared" si="2"/>
        <v>1888</v>
      </c>
      <c r="K194" s="128"/>
    </row>
    <row r="195" spans="2:11" s="130" customFormat="1">
      <c r="B195" s="128"/>
      <c r="C195" s="128"/>
      <c r="D195" s="128"/>
      <c r="E195" s="128"/>
      <c r="F195" s="128"/>
      <c r="G195" s="128"/>
      <c r="H195" s="128"/>
      <c r="I195" s="129">
        <f t="shared" ref="I195:I234" si="3">+I194-1</f>
        <v>1887</v>
      </c>
      <c r="K195" s="128"/>
    </row>
    <row r="196" spans="2:11" s="130" customFormat="1">
      <c r="B196" s="128"/>
      <c r="C196" s="128"/>
      <c r="D196" s="128"/>
      <c r="E196" s="128"/>
      <c r="F196" s="128"/>
      <c r="G196" s="128"/>
      <c r="H196" s="128"/>
      <c r="I196" s="129">
        <f t="shared" si="3"/>
        <v>1886</v>
      </c>
      <c r="K196" s="128"/>
    </row>
    <row r="197" spans="2:11" s="130" customFormat="1">
      <c r="B197" s="128"/>
      <c r="C197" s="128"/>
      <c r="D197" s="128"/>
      <c r="E197" s="128"/>
      <c r="F197" s="128"/>
      <c r="G197" s="128"/>
      <c r="H197" s="128"/>
      <c r="I197" s="129">
        <f t="shared" si="3"/>
        <v>1885</v>
      </c>
      <c r="K197" s="128"/>
    </row>
    <row r="198" spans="2:11" s="130" customFormat="1">
      <c r="B198" s="128"/>
      <c r="C198" s="128"/>
      <c r="D198" s="128"/>
      <c r="E198" s="128"/>
      <c r="F198" s="128"/>
      <c r="G198" s="128"/>
      <c r="H198" s="128"/>
      <c r="I198" s="129">
        <f t="shared" si="3"/>
        <v>1884</v>
      </c>
      <c r="K198" s="128"/>
    </row>
    <row r="199" spans="2:11" s="130" customFormat="1">
      <c r="B199" s="128"/>
      <c r="C199" s="128"/>
      <c r="D199" s="128"/>
      <c r="E199" s="128"/>
      <c r="F199" s="128"/>
      <c r="G199" s="128"/>
      <c r="H199" s="128"/>
      <c r="I199" s="129">
        <f t="shared" si="3"/>
        <v>1883</v>
      </c>
      <c r="K199" s="128"/>
    </row>
    <row r="200" spans="2:11" s="130" customFormat="1">
      <c r="B200" s="128"/>
      <c r="C200" s="128"/>
      <c r="D200" s="128"/>
      <c r="E200" s="128"/>
      <c r="F200" s="128"/>
      <c r="G200" s="128"/>
      <c r="H200" s="128"/>
      <c r="I200" s="129">
        <f t="shared" si="3"/>
        <v>1882</v>
      </c>
      <c r="K200" s="128"/>
    </row>
    <row r="201" spans="2:11" s="130" customFormat="1">
      <c r="B201" s="128"/>
      <c r="C201" s="128"/>
      <c r="D201" s="128"/>
      <c r="E201" s="128"/>
      <c r="F201" s="128"/>
      <c r="G201" s="128"/>
      <c r="H201" s="128"/>
      <c r="I201" s="129">
        <f t="shared" si="3"/>
        <v>1881</v>
      </c>
      <c r="K201" s="128"/>
    </row>
    <row r="202" spans="2:11" s="130" customFormat="1">
      <c r="B202" s="128"/>
      <c r="C202" s="128"/>
      <c r="D202" s="128"/>
      <c r="E202" s="128"/>
      <c r="F202" s="128"/>
      <c r="G202" s="128"/>
      <c r="H202" s="128"/>
      <c r="I202" s="129">
        <f t="shared" si="3"/>
        <v>1880</v>
      </c>
      <c r="K202" s="128"/>
    </row>
    <row r="203" spans="2:11" s="130" customFormat="1">
      <c r="B203" s="128"/>
      <c r="C203" s="128"/>
      <c r="D203" s="128"/>
      <c r="E203" s="128"/>
      <c r="F203" s="128"/>
      <c r="G203" s="128"/>
      <c r="H203" s="128"/>
      <c r="I203" s="129">
        <f t="shared" si="3"/>
        <v>1879</v>
      </c>
      <c r="K203" s="128"/>
    </row>
    <row r="204" spans="2:11" s="130" customFormat="1">
      <c r="B204" s="128"/>
      <c r="C204" s="128"/>
      <c r="D204" s="128"/>
      <c r="E204" s="128"/>
      <c r="F204" s="128"/>
      <c r="G204" s="128"/>
      <c r="H204" s="128"/>
      <c r="I204" s="129">
        <f t="shared" si="3"/>
        <v>1878</v>
      </c>
      <c r="K204" s="128"/>
    </row>
    <row r="205" spans="2:11" s="130" customFormat="1">
      <c r="B205" s="128"/>
      <c r="C205" s="128"/>
      <c r="D205" s="128"/>
      <c r="E205" s="128"/>
      <c r="F205" s="128"/>
      <c r="G205" s="128"/>
      <c r="H205" s="128"/>
      <c r="I205" s="129">
        <f t="shared" si="3"/>
        <v>1877</v>
      </c>
      <c r="K205" s="128"/>
    </row>
    <row r="206" spans="2:11" s="130" customFormat="1">
      <c r="B206" s="128"/>
      <c r="C206" s="128"/>
      <c r="D206" s="128"/>
      <c r="E206" s="128"/>
      <c r="F206" s="128"/>
      <c r="G206" s="128"/>
      <c r="H206" s="128"/>
      <c r="I206" s="129">
        <f t="shared" si="3"/>
        <v>1876</v>
      </c>
      <c r="K206" s="128"/>
    </row>
    <row r="207" spans="2:11" s="130" customFormat="1">
      <c r="B207" s="128"/>
      <c r="C207" s="128"/>
      <c r="D207" s="128"/>
      <c r="E207" s="128"/>
      <c r="F207" s="128"/>
      <c r="G207" s="128"/>
      <c r="H207" s="128"/>
      <c r="I207" s="129">
        <f t="shared" si="3"/>
        <v>1875</v>
      </c>
      <c r="K207" s="128"/>
    </row>
    <row r="208" spans="2:11" s="130" customFormat="1">
      <c r="B208" s="128"/>
      <c r="C208" s="128"/>
      <c r="D208" s="128"/>
      <c r="E208" s="128"/>
      <c r="F208" s="128"/>
      <c r="G208" s="128"/>
      <c r="H208" s="128"/>
      <c r="I208" s="129">
        <f t="shared" si="3"/>
        <v>1874</v>
      </c>
      <c r="K208" s="128"/>
    </row>
    <row r="209" spans="2:11" s="130" customFormat="1">
      <c r="B209" s="128"/>
      <c r="C209" s="128"/>
      <c r="D209" s="128"/>
      <c r="E209" s="128"/>
      <c r="F209" s="128"/>
      <c r="G209" s="128"/>
      <c r="H209" s="128"/>
      <c r="I209" s="129">
        <f t="shared" si="3"/>
        <v>1873</v>
      </c>
      <c r="K209" s="128"/>
    </row>
    <row r="210" spans="2:11" s="130" customFormat="1">
      <c r="B210" s="128"/>
      <c r="C210" s="128"/>
      <c r="D210" s="128"/>
      <c r="E210" s="128"/>
      <c r="F210" s="128"/>
      <c r="G210" s="128"/>
      <c r="H210" s="128"/>
      <c r="I210" s="129">
        <f t="shared" si="3"/>
        <v>1872</v>
      </c>
      <c r="K210" s="128"/>
    </row>
    <row r="211" spans="2:11" s="130" customFormat="1">
      <c r="B211" s="128"/>
      <c r="C211" s="128"/>
      <c r="D211" s="128"/>
      <c r="E211" s="128"/>
      <c r="F211" s="128"/>
      <c r="G211" s="128"/>
      <c r="H211" s="128"/>
      <c r="I211" s="129">
        <f t="shared" si="3"/>
        <v>1871</v>
      </c>
      <c r="K211" s="128"/>
    </row>
    <row r="212" spans="2:11" s="130" customFormat="1">
      <c r="B212" s="128"/>
      <c r="C212" s="128"/>
      <c r="D212" s="128"/>
      <c r="E212" s="128"/>
      <c r="F212" s="128"/>
      <c r="G212" s="128"/>
      <c r="H212" s="128"/>
      <c r="I212" s="129">
        <f t="shared" si="3"/>
        <v>1870</v>
      </c>
      <c r="K212" s="128"/>
    </row>
    <row r="213" spans="2:11" s="130" customFormat="1">
      <c r="B213" s="128"/>
      <c r="C213" s="128"/>
      <c r="D213" s="128"/>
      <c r="E213" s="128"/>
      <c r="F213" s="128"/>
      <c r="G213" s="128"/>
      <c r="H213" s="128"/>
      <c r="I213" s="129">
        <f t="shared" si="3"/>
        <v>1869</v>
      </c>
      <c r="K213" s="128"/>
    </row>
    <row r="214" spans="2:11" s="130" customFormat="1">
      <c r="B214" s="128"/>
      <c r="C214" s="128"/>
      <c r="D214" s="128"/>
      <c r="E214" s="128"/>
      <c r="F214" s="128"/>
      <c r="G214" s="128"/>
      <c r="H214" s="128"/>
      <c r="I214" s="129">
        <f t="shared" si="3"/>
        <v>1868</v>
      </c>
      <c r="K214" s="128"/>
    </row>
    <row r="215" spans="2:11" s="130" customFormat="1">
      <c r="B215" s="128"/>
      <c r="C215" s="128"/>
      <c r="D215" s="128"/>
      <c r="E215" s="128"/>
      <c r="F215" s="128"/>
      <c r="G215" s="128"/>
      <c r="H215" s="128"/>
      <c r="I215" s="129">
        <f t="shared" si="3"/>
        <v>1867</v>
      </c>
      <c r="K215" s="128"/>
    </row>
    <row r="216" spans="2:11" s="130" customFormat="1">
      <c r="B216" s="128"/>
      <c r="C216" s="128"/>
      <c r="D216" s="128"/>
      <c r="E216" s="128"/>
      <c r="F216" s="128"/>
      <c r="G216" s="128"/>
      <c r="H216" s="128"/>
      <c r="I216" s="129">
        <f t="shared" si="3"/>
        <v>1866</v>
      </c>
      <c r="K216" s="128"/>
    </row>
    <row r="217" spans="2:11" s="130" customFormat="1">
      <c r="B217" s="128"/>
      <c r="C217" s="128"/>
      <c r="D217" s="128"/>
      <c r="E217" s="128"/>
      <c r="F217" s="128"/>
      <c r="G217" s="128"/>
      <c r="H217" s="128"/>
      <c r="I217" s="129">
        <f t="shared" si="3"/>
        <v>1865</v>
      </c>
      <c r="K217" s="128"/>
    </row>
    <row r="218" spans="2:11" s="130" customFormat="1">
      <c r="B218" s="128"/>
      <c r="C218" s="128"/>
      <c r="D218" s="128"/>
      <c r="E218" s="128"/>
      <c r="F218" s="128"/>
      <c r="G218" s="128"/>
      <c r="H218" s="128"/>
      <c r="I218" s="129">
        <f t="shared" si="3"/>
        <v>1864</v>
      </c>
      <c r="K218" s="128"/>
    </row>
    <row r="219" spans="2:11" s="130" customFormat="1">
      <c r="B219" s="128"/>
      <c r="C219" s="128"/>
      <c r="D219" s="128"/>
      <c r="E219" s="128"/>
      <c r="F219" s="128"/>
      <c r="G219" s="128"/>
      <c r="H219" s="128"/>
      <c r="I219" s="129">
        <f t="shared" si="3"/>
        <v>1863</v>
      </c>
      <c r="K219" s="128"/>
    </row>
    <row r="220" spans="2:11" s="130" customFormat="1">
      <c r="B220" s="128"/>
      <c r="C220" s="128"/>
      <c r="D220" s="128"/>
      <c r="E220" s="128"/>
      <c r="F220" s="128"/>
      <c r="G220" s="128"/>
      <c r="H220" s="128"/>
      <c r="I220" s="129">
        <f t="shared" si="3"/>
        <v>1862</v>
      </c>
      <c r="K220" s="128"/>
    </row>
    <row r="221" spans="2:11" s="130" customFormat="1">
      <c r="B221" s="128"/>
      <c r="C221" s="128"/>
      <c r="D221" s="128"/>
      <c r="E221" s="128"/>
      <c r="F221" s="128"/>
      <c r="G221" s="128"/>
      <c r="H221" s="128"/>
      <c r="I221" s="129">
        <f t="shared" si="3"/>
        <v>1861</v>
      </c>
      <c r="K221" s="128"/>
    </row>
    <row r="222" spans="2:11" s="130" customFormat="1">
      <c r="B222" s="128"/>
      <c r="C222" s="128"/>
      <c r="D222" s="128"/>
      <c r="E222" s="128"/>
      <c r="F222" s="128"/>
      <c r="G222" s="128"/>
      <c r="H222" s="128"/>
      <c r="I222" s="129">
        <f t="shared" si="3"/>
        <v>1860</v>
      </c>
      <c r="K222" s="128"/>
    </row>
    <row r="223" spans="2:11" s="130" customFormat="1">
      <c r="B223" s="128"/>
      <c r="C223" s="128"/>
      <c r="D223" s="128"/>
      <c r="E223" s="128"/>
      <c r="F223" s="128"/>
      <c r="G223" s="128"/>
      <c r="H223" s="128"/>
      <c r="I223" s="129">
        <f t="shared" si="3"/>
        <v>1859</v>
      </c>
      <c r="K223" s="128"/>
    </row>
    <row r="224" spans="2:11" s="130" customFormat="1">
      <c r="B224" s="128"/>
      <c r="C224" s="128"/>
      <c r="D224" s="128"/>
      <c r="E224" s="128"/>
      <c r="F224" s="128"/>
      <c r="G224" s="128"/>
      <c r="H224" s="128"/>
      <c r="I224" s="129">
        <f t="shared" si="3"/>
        <v>1858</v>
      </c>
      <c r="K224" s="128"/>
    </row>
    <row r="225" spans="2:11" s="130" customFormat="1">
      <c r="B225" s="128"/>
      <c r="C225" s="128"/>
      <c r="D225" s="128"/>
      <c r="E225" s="128"/>
      <c r="F225" s="128"/>
      <c r="G225" s="128"/>
      <c r="H225" s="128"/>
      <c r="I225" s="129">
        <f t="shared" si="3"/>
        <v>1857</v>
      </c>
      <c r="K225" s="128"/>
    </row>
    <row r="226" spans="2:11" s="130" customFormat="1">
      <c r="B226" s="128"/>
      <c r="C226" s="128"/>
      <c r="D226" s="128"/>
      <c r="E226" s="128"/>
      <c r="F226" s="128"/>
      <c r="G226" s="128"/>
      <c r="H226" s="128"/>
      <c r="I226" s="129">
        <f t="shared" si="3"/>
        <v>1856</v>
      </c>
      <c r="K226" s="128"/>
    </row>
    <row r="227" spans="2:11" s="130" customFormat="1">
      <c r="B227" s="128"/>
      <c r="C227" s="128"/>
      <c r="D227" s="128"/>
      <c r="E227" s="128"/>
      <c r="F227" s="128"/>
      <c r="G227" s="128"/>
      <c r="H227" s="128"/>
      <c r="I227" s="129">
        <f t="shared" si="3"/>
        <v>1855</v>
      </c>
      <c r="K227" s="128"/>
    </row>
    <row r="228" spans="2:11" s="130" customFormat="1">
      <c r="B228" s="128"/>
      <c r="C228" s="128"/>
      <c r="D228" s="128"/>
      <c r="E228" s="128"/>
      <c r="F228" s="128"/>
      <c r="G228" s="128"/>
      <c r="H228" s="128"/>
      <c r="I228" s="129">
        <f t="shared" si="3"/>
        <v>1854</v>
      </c>
      <c r="K228" s="128"/>
    </row>
    <row r="229" spans="2:11" s="130" customFormat="1">
      <c r="B229" s="128"/>
      <c r="C229" s="128"/>
      <c r="D229" s="128"/>
      <c r="E229" s="128"/>
      <c r="F229" s="128"/>
      <c r="G229" s="128"/>
      <c r="H229" s="128"/>
      <c r="I229" s="129">
        <f t="shared" si="3"/>
        <v>1853</v>
      </c>
      <c r="K229" s="128"/>
    </row>
    <row r="230" spans="2:11" s="130" customFormat="1">
      <c r="B230" s="128"/>
      <c r="C230" s="128"/>
      <c r="D230" s="128"/>
      <c r="E230" s="128"/>
      <c r="F230" s="128"/>
      <c r="G230" s="128"/>
      <c r="H230" s="128"/>
      <c r="I230" s="129">
        <f t="shared" si="3"/>
        <v>1852</v>
      </c>
      <c r="K230" s="128"/>
    </row>
    <row r="231" spans="2:11" s="130" customFormat="1">
      <c r="B231" s="128"/>
      <c r="C231" s="128"/>
      <c r="D231" s="128"/>
      <c r="E231" s="128"/>
      <c r="F231" s="128"/>
      <c r="G231" s="128"/>
      <c r="H231" s="128"/>
      <c r="I231" s="129">
        <f t="shared" si="3"/>
        <v>1851</v>
      </c>
      <c r="K231" s="128"/>
    </row>
    <row r="232" spans="2:11" s="130" customFormat="1">
      <c r="B232" s="128"/>
      <c r="C232" s="128"/>
      <c r="D232" s="128"/>
      <c r="E232" s="128"/>
      <c r="F232" s="128"/>
      <c r="G232" s="128"/>
      <c r="H232" s="128"/>
      <c r="I232" s="129">
        <f t="shared" si="3"/>
        <v>1850</v>
      </c>
      <c r="K232" s="128"/>
    </row>
    <row r="233" spans="2:11" s="130" customFormat="1">
      <c r="B233" s="128"/>
      <c r="C233" s="128"/>
      <c r="D233" s="128"/>
      <c r="E233" s="128"/>
      <c r="F233" s="128"/>
      <c r="G233" s="128"/>
      <c r="H233" s="128"/>
      <c r="I233" s="129">
        <f t="shared" si="3"/>
        <v>1849</v>
      </c>
      <c r="K233" s="128"/>
    </row>
    <row r="234" spans="2:11" s="130" customFormat="1">
      <c r="B234" s="128"/>
      <c r="C234" s="128"/>
      <c r="D234" s="128"/>
      <c r="E234" s="128"/>
      <c r="F234" s="128"/>
      <c r="G234" s="128"/>
      <c r="H234" s="128"/>
      <c r="I234" s="129">
        <f t="shared" si="3"/>
        <v>1848</v>
      </c>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row r="4777" spans="2:11" s="130" customFormat="1">
      <c r="B4777" s="128"/>
      <c r="C4777" s="128"/>
      <c r="D4777" s="128"/>
      <c r="E4777" s="128"/>
      <c r="F4777" s="128"/>
      <c r="G4777" s="128"/>
      <c r="H4777" s="128"/>
      <c r="I4777" s="129"/>
      <c r="K4777" s="128"/>
    </row>
    <row r="4778" spans="2:11" s="130" customFormat="1">
      <c r="B4778" s="128"/>
      <c r="C4778" s="128"/>
      <c r="D4778" s="128"/>
      <c r="E4778" s="128"/>
      <c r="F4778" s="128"/>
      <c r="G4778" s="128"/>
      <c r="H4778" s="128"/>
      <c r="I4778" s="129"/>
      <c r="K4778" s="128"/>
    </row>
    <row r="4779" spans="2:11" s="130" customFormat="1">
      <c r="B4779" s="128"/>
      <c r="C4779" s="128"/>
      <c r="D4779" s="128"/>
      <c r="E4779" s="128"/>
      <c r="F4779" s="128"/>
      <c r="G4779" s="128"/>
      <c r="H4779" s="128"/>
      <c r="I4779" s="129"/>
      <c r="K4779" s="128"/>
    </row>
    <row r="4780" spans="2:11" s="130" customFormat="1">
      <c r="B4780" s="128"/>
      <c r="C4780" s="128"/>
      <c r="D4780" s="128"/>
      <c r="E4780" s="128"/>
      <c r="F4780" s="128"/>
      <c r="G4780" s="128"/>
      <c r="H4780" s="128"/>
      <c r="I4780" s="129"/>
      <c r="K4780" s="128"/>
    </row>
    <row r="4781" spans="2:11" s="130" customFormat="1">
      <c r="B4781" s="128"/>
      <c r="C4781" s="128"/>
      <c r="D4781" s="128"/>
      <c r="E4781" s="128"/>
      <c r="F4781" s="128"/>
      <c r="G4781" s="128"/>
      <c r="H4781" s="128"/>
      <c r="I4781" s="129"/>
      <c r="K4781" s="128"/>
    </row>
    <row r="4782" spans="2:11" s="130" customFormat="1">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sheetPr>
    <tabColor theme="0"/>
    <pageSetUpPr fitToPage="1"/>
  </sheetPr>
  <dimension ref="A1:J171"/>
  <sheetViews>
    <sheetView showGridLines="0" zoomScaleNormal="100" zoomScaleSheetLayoutView="100" workbookViewId="0">
      <selection activeCell="E14" sqref="E14"/>
    </sheetView>
  </sheetViews>
  <sheetFormatPr defaultColWidth="21.85546875" defaultRowHeight="12.75"/>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260</v>
      </c>
      <c r="C1" s="106"/>
      <c r="D1" s="106"/>
      <c r="E1" s="106"/>
      <c r="F1" s="106"/>
      <c r="G1" s="106"/>
      <c r="H1" s="105"/>
      <c r="I1" s="105"/>
    </row>
    <row r="2" spans="1:10">
      <c r="A2" s="105"/>
      <c r="B2" s="48"/>
      <c r="C2" s="49"/>
      <c r="D2" s="49"/>
      <c r="E2" s="49"/>
      <c r="F2" s="49"/>
      <c r="G2" s="49"/>
      <c r="H2" s="50"/>
      <c r="I2" s="105"/>
    </row>
    <row r="3" spans="1:10">
      <c r="A3" s="105"/>
      <c r="B3" s="52" t="s">
        <v>238</v>
      </c>
      <c r="C3" s="7"/>
      <c r="D3" s="55" t="s">
        <v>139</v>
      </c>
      <c r="E3" s="53"/>
      <c r="F3" s="53"/>
      <c r="G3" s="53"/>
      <c r="H3" s="50"/>
      <c r="I3" s="105"/>
      <c r="J3" s="54"/>
    </row>
    <row r="4" spans="1:10">
      <c r="A4" s="105"/>
      <c r="B4" s="52"/>
      <c r="C4" s="10"/>
      <c r="D4" s="55" t="s">
        <v>240</v>
      </c>
      <c r="E4" s="12"/>
      <c r="F4" s="13"/>
      <c r="G4" s="14"/>
      <c r="H4" s="50"/>
      <c r="I4" s="105"/>
      <c r="J4" s="54"/>
    </row>
    <row r="5" spans="1:10">
      <c r="A5" s="105"/>
      <c r="B5" s="52"/>
      <c r="C5" s="55"/>
      <c r="D5" s="55" t="s">
        <v>239</v>
      </c>
      <c r="E5" s="56"/>
      <c r="F5" s="56"/>
      <c r="G5" s="56"/>
      <c r="H5" s="57"/>
      <c r="I5" s="105"/>
      <c r="J5" s="54"/>
    </row>
    <row r="6" spans="1:10" s="178" customFormat="1">
      <c r="A6" s="175"/>
      <c r="B6" s="19"/>
      <c r="C6" s="19"/>
      <c r="E6" s="56"/>
      <c r="F6" s="56"/>
      <c r="G6" s="56"/>
      <c r="H6" s="176"/>
      <c r="I6" s="175"/>
      <c r="J6" s="177"/>
    </row>
    <row r="7" spans="1:10" s="178" customFormat="1">
      <c r="A7" s="175"/>
      <c r="B7" s="19"/>
      <c r="C7" s="199" t="s">
        <v>76</v>
      </c>
      <c r="D7" s="55" t="s">
        <v>245</v>
      </c>
      <c r="E7" s="56"/>
      <c r="F7" s="56"/>
      <c r="G7" s="56"/>
      <c r="H7" s="176"/>
      <c r="I7" s="175"/>
      <c r="J7" s="177"/>
    </row>
    <row r="8" spans="1:10" s="178" customFormat="1">
      <c r="A8" s="175"/>
      <c r="B8" s="19"/>
      <c r="C8" s="199" t="s">
        <v>76</v>
      </c>
      <c r="D8" s="55" t="s">
        <v>254</v>
      </c>
      <c r="E8" s="56"/>
      <c r="F8" s="56"/>
      <c r="G8" s="56"/>
      <c r="H8" s="176"/>
      <c r="I8" s="175"/>
      <c r="J8" s="177"/>
    </row>
    <row r="9" spans="1:10">
      <c r="A9" s="105"/>
      <c r="B9" s="52"/>
      <c r="C9" s="199" t="s">
        <v>76</v>
      </c>
      <c r="D9" s="55" t="s">
        <v>255</v>
      </c>
      <c r="E9" s="56"/>
      <c r="F9" s="56"/>
      <c r="G9" s="56"/>
      <c r="H9" s="57"/>
      <c r="I9" s="105"/>
      <c r="J9" s="54"/>
    </row>
    <row r="10" spans="1:10" s="105" customFormat="1">
      <c r="B10" s="55"/>
      <c r="C10" s="199" t="s">
        <v>76</v>
      </c>
      <c r="D10" s="55" t="s">
        <v>253</v>
      </c>
      <c r="E10" s="56"/>
      <c r="F10" s="56"/>
      <c r="G10" s="56"/>
      <c r="H10" s="57"/>
      <c r="J10" s="54"/>
    </row>
    <row r="11" spans="1:10" s="178" customFormat="1">
      <c r="A11" s="175"/>
      <c r="B11" s="19"/>
      <c r="C11" s="199" t="s">
        <v>76</v>
      </c>
      <c r="D11" s="55" t="s">
        <v>243</v>
      </c>
      <c r="E11" s="56"/>
      <c r="F11" s="56"/>
      <c r="G11" s="56"/>
      <c r="H11" s="176"/>
      <c r="I11" s="175"/>
      <c r="J11" s="177"/>
    </row>
    <row r="12" spans="1:10">
      <c r="A12" s="105"/>
      <c r="B12" s="52"/>
      <c r="C12" s="199" t="s">
        <v>76</v>
      </c>
      <c r="D12" s="55" t="s">
        <v>246</v>
      </c>
      <c r="E12" s="56"/>
      <c r="F12" s="56"/>
      <c r="G12" s="56"/>
      <c r="H12" s="57"/>
      <c r="I12" s="105"/>
      <c r="J12" s="54"/>
    </row>
    <row r="13" spans="1:10">
      <c r="A13" s="105"/>
      <c r="B13" s="52"/>
      <c r="C13" s="199" t="s">
        <v>76</v>
      </c>
      <c r="D13" s="55" t="s">
        <v>285</v>
      </c>
      <c r="E13" s="56"/>
      <c r="F13" s="56"/>
      <c r="G13" s="56"/>
      <c r="H13" s="57"/>
      <c r="I13" s="105"/>
      <c r="J13" s="54"/>
    </row>
    <row r="14" spans="1:10">
      <c r="A14" s="105"/>
      <c r="B14" s="52"/>
      <c r="C14" s="199" t="s">
        <v>76</v>
      </c>
      <c r="D14" s="55" t="s">
        <v>223</v>
      </c>
      <c r="E14" s="56"/>
      <c r="F14" s="56"/>
      <c r="G14" s="56"/>
      <c r="H14" s="57"/>
      <c r="I14" s="105"/>
      <c r="J14" s="54"/>
    </row>
    <row r="15" spans="1:10" s="178" customFormat="1">
      <c r="A15" s="175"/>
      <c r="B15" s="19"/>
      <c r="C15" s="199" t="s">
        <v>76</v>
      </c>
      <c r="D15" s="55" t="s">
        <v>224</v>
      </c>
      <c r="E15" s="56"/>
      <c r="F15" s="56"/>
      <c r="G15" s="56"/>
      <c r="H15" s="176"/>
      <c r="I15" s="175"/>
      <c r="J15" s="177"/>
    </row>
    <row r="16" spans="1:10" s="178" customFormat="1">
      <c r="A16" s="175"/>
      <c r="B16" s="19"/>
      <c r="C16" s="199" t="s">
        <v>76</v>
      </c>
      <c r="D16" s="55" t="s">
        <v>247</v>
      </c>
      <c r="E16" s="56"/>
      <c r="F16" s="56"/>
      <c r="G16" s="56"/>
      <c r="H16" s="176"/>
      <c r="I16" s="175"/>
      <c r="J16" s="177"/>
    </row>
    <row r="17" spans="1:10">
      <c r="A17" s="105"/>
      <c r="B17" s="52"/>
      <c r="C17" s="199" t="s">
        <v>76</v>
      </c>
      <c r="D17" s="55" t="s">
        <v>225</v>
      </c>
      <c r="E17" s="56"/>
      <c r="F17" s="56"/>
      <c r="G17" s="56"/>
      <c r="H17" s="57"/>
      <c r="I17" s="105"/>
      <c r="J17" s="54"/>
    </row>
    <row r="18" spans="1:10">
      <c r="A18" s="105"/>
      <c r="B18" s="52"/>
      <c r="C18" s="55"/>
      <c r="D18" s="55"/>
      <c r="E18" s="56"/>
      <c r="F18" s="56"/>
      <c r="G18" s="56"/>
      <c r="H18" s="57"/>
      <c r="I18" s="105"/>
      <c r="J18" s="54"/>
    </row>
    <row r="19" spans="1:10">
      <c r="A19" s="105"/>
      <c r="B19" s="52" t="s">
        <v>241</v>
      </c>
      <c r="C19" s="7"/>
      <c r="D19" s="55" t="s">
        <v>140</v>
      </c>
      <c r="E19" s="56"/>
      <c r="F19" s="56"/>
      <c r="G19" s="56"/>
      <c r="H19" s="57"/>
      <c r="I19" s="105"/>
      <c r="J19" s="54"/>
    </row>
    <row r="20" spans="1:10">
      <c r="A20" s="105"/>
      <c r="B20" s="52"/>
      <c r="D20" s="55" t="s">
        <v>240</v>
      </c>
      <c r="E20" s="56"/>
      <c r="F20" s="56"/>
      <c r="G20" s="56"/>
      <c r="H20" s="57"/>
      <c r="I20" s="105"/>
      <c r="J20" s="54"/>
    </row>
    <row r="21" spans="1:10">
      <c r="A21" s="105"/>
      <c r="B21" s="52"/>
      <c r="D21" s="55" t="s">
        <v>239</v>
      </c>
      <c r="E21" s="56"/>
      <c r="F21" s="56"/>
      <c r="G21" s="56"/>
      <c r="H21" s="57"/>
      <c r="I21" s="105"/>
      <c r="J21" s="54"/>
    </row>
    <row r="22" spans="1:10">
      <c r="A22" s="105"/>
      <c r="B22" s="52"/>
      <c r="C22" s="55"/>
      <c r="D22" s="55"/>
      <c r="E22" s="56"/>
      <c r="F22" s="56"/>
      <c r="G22" s="56"/>
      <c r="H22" s="57"/>
      <c r="I22" s="105"/>
      <c r="J22" s="54"/>
    </row>
    <row r="23" spans="1:10">
      <c r="A23" s="105"/>
      <c r="B23" s="52"/>
      <c r="C23" s="199" t="s">
        <v>76</v>
      </c>
      <c r="D23" s="55" t="s">
        <v>245</v>
      </c>
      <c r="E23" s="56"/>
      <c r="F23" s="56"/>
      <c r="G23" s="56"/>
      <c r="H23" s="57"/>
      <c r="I23" s="105"/>
      <c r="J23" s="54"/>
    </row>
    <row r="24" spans="1:10">
      <c r="A24" s="105"/>
      <c r="B24" s="52"/>
      <c r="C24" s="199" t="s">
        <v>76</v>
      </c>
      <c r="D24" s="55" t="s">
        <v>254</v>
      </c>
      <c r="E24" s="56"/>
      <c r="F24" s="56"/>
      <c r="G24" s="56"/>
      <c r="H24" s="57"/>
      <c r="I24" s="105"/>
      <c r="J24" s="54"/>
    </row>
    <row r="25" spans="1:10">
      <c r="A25" s="105"/>
      <c r="B25" s="52"/>
      <c r="C25" s="199" t="s">
        <v>76</v>
      </c>
      <c r="D25" s="55" t="s">
        <v>255</v>
      </c>
      <c r="E25" s="56"/>
      <c r="F25" s="56"/>
      <c r="G25" s="56"/>
      <c r="H25" s="57"/>
      <c r="I25" s="105"/>
      <c r="J25" s="54"/>
    </row>
    <row r="26" spans="1:10">
      <c r="A26" s="105"/>
      <c r="B26" s="52"/>
      <c r="C26" s="199" t="s">
        <v>76</v>
      </c>
      <c r="D26" s="55" t="s">
        <v>253</v>
      </c>
      <c r="E26" s="56"/>
      <c r="F26" s="56"/>
      <c r="G26" s="56"/>
      <c r="H26" s="57"/>
      <c r="I26" s="105"/>
      <c r="J26" s="54"/>
    </row>
    <row r="27" spans="1:10">
      <c r="A27" s="105"/>
      <c r="B27" s="52"/>
      <c r="C27" s="199" t="s">
        <v>76</v>
      </c>
      <c r="D27" s="55" t="s">
        <v>243</v>
      </c>
      <c r="E27" s="56"/>
      <c r="F27" s="56"/>
      <c r="G27" s="56"/>
      <c r="H27" s="57"/>
      <c r="I27" s="105"/>
      <c r="J27" s="54"/>
    </row>
    <row r="28" spans="1:10">
      <c r="A28" s="105"/>
      <c r="B28" s="52"/>
      <c r="C28" s="199" t="s">
        <v>76</v>
      </c>
      <c r="D28" s="55" t="s">
        <v>246</v>
      </c>
      <c r="E28" s="56"/>
      <c r="F28" s="56"/>
      <c r="G28" s="56"/>
      <c r="H28" s="57"/>
      <c r="I28" s="105"/>
      <c r="J28" s="54"/>
    </row>
    <row r="29" spans="1:10">
      <c r="A29" s="105"/>
      <c r="B29" s="52"/>
      <c r="C29" s="199" t="s">
        <v>76</v>
      </c>
      <c r="D29" s="55" t="s">
        <v>286</v>
      </c>
      <c r="E29" s="56"/>
      <c r="F29" s="56"/>
      <c r="G29" s="56"/>
      <c r="H29" s="57"/>
      <c r="I29" s="105"/>
      <c r="J29" s="54"/>
    </row>
    <row r="30" spans="1:10">
      <c r="A30" s="105"/>
      <c r="B30" s="52"/>
      <c r="C30" s="199" t="s">
        <v>76</v>
      </c>
      <c r="D30" s="55" t="s">
        <v>223</v>
      </c>
      <c r="E30" s="56"/>
      <c r="F30" s="56"/>
      <c r="G30" s="56"/>
      <c r="H30" s="57"/>
      <c r="I30" s="105"/>
      <c r="J30" s="54"/>
    </row>
    <row r="31" spans="1:10">
      <c r="A31" s="105"/>
      <c r="B31" s="52"/>
      <c r="C31" s="199" t="s">
        <v>76</v>
      </c>
      <c r="D31" s="55" t="s">
        <v>224</v>
      </c>
      <c r="E31" s="56"/>
      <c r="F31" s="56"/>
      <c r="G31" s="56"/>
      <c r="H31" s="57"/>
      <c r="I31" s="105"/>
      <c r="J31" s="54"/>
    </row>
    <row r="32" spans="1:10">
      <c r="A32" s="105"/>
      <c r="B32" s="52"/>
      <c r="C32" s="199" t="s">
        <v>76</v>
      </c>
      <c r="D32" s="55" t="s">
        <v>247</v>
      </c>
      <c r="E32" s="56"/>
      <c r="F32" s="56"/>
      <c r="G32" s="56"/>
      <c r="H32" s="57"/>
      <c r="I32" s="105"/>
      <c r="J32" s="54"/>
    </row>
    <row r="33" spans="1:10">
      <c r="A33" s="105"/>
      <c r="B33" s="52"/>
      <c r="C33" s="199" t="s">
        <v>76</v>
      </c>
      <c r="D33" s="55" t="s">
        <v>225</v>
      </c>
      <c r="E33" s="56"/>
      <c r="F33" s="56"/>
      <c r="G33" s="56"/>
      <c r="H33" s="57"/>
      <c r="I33" s="105"/>
      <c r="J33" s="54"/>
    </row>
    <row r="34" spans="1:10">
      <c r="A34" s="105"/>
      <c r="B34" s="179"/>
      <c r="C34" s="106"/>
      <c r="D34" s="55"/>
      <c r="E34" s="56"/>
      <c r="F34" s="56"/>
      <c r="G34" s="56"/>
      <c r="H34" s="57"/>
      <c r="I34" s="105"/>
      <c r="J34" s="54"/>
    </row>
    <row r="35" spans="1:10">
      <c r="A35" s="105"/>
      <c r="B35" s="52" t="s">
        <v>244</v>
      </c>
      <c r="C35" s="19"/>
      <c r="D35" s="55" t="s">
        <v>141</v>
      </c>
      <c r="E35" s="56"/>
      <c r="F35" s="56"/>
      <c r="G35" s="56"/>
      <c r="H35" s="57"/>
      <c r="I35" s="105"/>
      <c r="J35" s="54"/>
    </row>
    <row r="36" spans="1:10">
      <c r="A36" s="105"/>
      <c r="B36" s="179"/>
      <c r="C36" s="19"/>
      <c r="D36" s="55" t="s">
        <v>240</v>
      </c>
      <c r="E36" s="56"/>
      <c r="F36" s="56"/>
      <c r="G36" s="56"/>
      <c r="H36" s="57"/>
      <c r="I36" s="105"/>
      <c r="J36" s="54"/>
    </row>
    <row r="37" spans="1:10">
      <c r="A37" s="105"/>
      <c r="B37" s="180"/>
      <c r="C37" s="180"/>
      <c r="D37" s="55" t="s">
        <v>239</v>
      </c>
      <c r="E37" s="180"/>
      <c r="F37" s="180"/>
      <c r="G37" s="180"/>
      <c r="H37" s="57"/>
      <c r="I37" s="105"/>
      <c r="J37" s="54"/>
    </row>
    <row r="38" spans="1:10">
      <c r="A38" s="105"/>
      <c r="B38" s="52"/>
      <c r="C38" s="55"/>
      <c r="D38" s="55"/>
      <c r="E38" s="55"/>
      <c r="F38" s="55"/>
      <c r="G38" s="55"/>
      <c r="H38" s="57"/>
      <c r="I38" s="105"/>
      <c r="J38" s="54"/>
    </row>
    <row r="39" spans="1:10">
      <c r="A39" s="105"/>
      <c r="B39" s="52"/>
      <c r="C39" s="199" t="s">
        <v>76</v>
      </c>
      <c r="D39" s="55" t="s">
        <v>248</v>
      </c>
      <c r="E39" s="55"/>
      <c r="F39" s="55"/>
      <c r="G39" s="55"/>
      <c r="H39" s="57"/>
      <c r="I39" s="105"/>
      <c r="J39" s="54"/>
    </row>
    <row r="40" spans="1:10">
      <c r="A40" s="105"/>
      <c r="B40" s="52"/>
      <c r="C40" s="199" t="s">
        <v>76</v>
      </c>
      <c r="D40" s="55" t="s">
        <v>249</v>
      </c>
      <c r="E40" s="62"/>
      <c r="F40" s="62"/>
      <c r="G40" s="62"/>
      <c r="H40" s="57"/>
      <c r="I40" s="105"/>
      <c r="J40" s="54"/>
    </row>
    <row r="41" spans="1:10">
      <c r="A41" s="105"/>
      <c r="B41" s="52"/>
      <c r="C41" s="199" t="s">
        <v>76</v>
      </c>
      <c r="D41" s="55" t="s">
        <v>242</v>
      </c>
      <c r="E41" s="55"/>
      <c r="F41" s="63"/>
      <c r="G41" s="55"/>
      <c r="H41" s="57"/>
      <c r="I41" s="105"/>
      <c r="J41" s="54"/>
    </row>
    <row r="42" spans="1:10">
      <c r="A42" s="105"/>
      <c r="B42" s="52"/>
      <c r="C42" s="199"/>
      <c r="D42" s="106" t="s">
        <v>257</v>
      </c>
      <c r="E42" s="55"/>
      <c r="F42" s="62"/>
      <c r="G42" s="62"/>
      <c r="H42" s="57"/>
      <c r="I42" s="105"/>
      <c r="J42" s="54"/>
    </row>
    <row r="43" spans="1:10">
      <c r="A43" s="105"/>
      <c r="B43" s="52"/>
      <c r="C43" s="199" t="s">
        <v>76</v>
      </c>
      <c r="D43" s="55" t="s">
        <v>258</v>
      </c>
      <c r="E43" s="62"/>
      <c r="F43" s="62"/>
      <c r="G43" s="62"/>
      <c r="H43" s="57"/>
      <c r="I43" s="105"/>
      <c r="J43" s="54"/>
    </row>
    <row r="44" spans="1:10">
      <c r="A44" s="105"/>
      <c r="B44" s="52"/>
      <c r="C44" s="199" t="s">
        <v>76</v>
      </c>
      <c r="D44" s="55" t="s">
        <v>259</v>
      </c>
      <c r="E44" s="66"/>
      <c r="F44" s="66"/>
      <c r="G44" s="66"/>
      <c r="H44" s="59"/>
      <c r="I44" s="105"/>
      <c r="J44" s="105"/>
    </row>
    <row r="45" spans="1:10">
      <c r="A45" s="105"/>
      <c r="B45" s="52"/>
      <c r="C45" s="199"/>
      <c r="D45" s="55" t="s">
        <v>262</v>
      </c>
      <c r="E45" s="66"/>
      <c r="F45" s="66"/>
      <c r="G45" s="66"/>
      <c r="H45" s="59"/>
      <c r="I45" s="105"/>
      <c r="J45" s="105"/>
    </row>
    <row r="46" spans="1:10" s="47" customFormat="1">
      <c r="A46" s="105"/>
      <c r="B46" s="105"/>
      <c r="C46" s="199" t="s">
        <v>76</v>
      </c>
      <c r="D46" s="55" t="s">
        <v>225</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19</vt:i4>
      </vt:variant>
    </vt:vector>
  </HeadingPairs>
  <TitlesOfParts>
    <vt:vector size="43" baseType="lpstr">
      <vt:lpstr>Cover</vt:lpstr>
      <vt:lpstr>INDICE</vt:lpstr>
      <vt:lpstr>01_Scheda_anagrafica</vt:lpstr>
      <vt:lpstr>02.01_Ricognizione_Dirette</vt:lpstr>
      <vt:lpstr>02.02_Ricognizione_Indirette</vt:lpstr>
      <vt:lpstr>02.03_Grafico_Relazioni</vt:lpstr>
      <vt:lpstr>03.01_Finalità_Attività_INVA</vt:lpstr>
      <vt:lpstr>03.01_Finalità_Attività_CELVA</vt:lpstr>
      <vt:lpstr>03.01_Finalità_Attività_TORGNON</vt:lpstr>
      <vt:lpstr>03.01_Finalità_Attività_CERVINO</vt:lpstr>
      <vt:lpstr>03.02_Condizioni_INVA</vt:lpstr>
      <vt:lpstr>03.02_Condizioni_CELVA</vt:lpstr>
      <vt:lpstr>03.02_Condizioni TORGNON</vt:lpstr>
      <vt:lpstr>03.02_Condizioni_CERVINO</vt:lpstr>
      <vt:lpstr>04_Mantenimento IN.VA </vt:lpstr>
      <vt:lpstr>04_Mantenimento CELVA</vt:lpstr>
      <vt:lpstr>04_Mantenimento TORGNON ENERGIE</vt:lpstr>
      <vt:lpstr>04_Mantenimento CERVINO SPA</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'03.01_Finalità_Attività_CELVA'!Area_stampa</vt:lpstr>
      <vt:lpstr>'03.01_Finalità_Attività_INVA'!Area_stampa</vt:lpstr>
      <vt:lpstr>'03.02_Condizioni_CELVA'!Area_stampa</vt:lpstr>
      <vt:lpstr>'03.02_Condizioni_INVA'!Area_stampa</vt:lpstr>
      <vt:lpstr>'04_Mantenimento CELVA'!Area_stampa</vt:lpstr>
      <vt:lpstr>'04_Mantenimento IN.VA '!Area_stampa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lpstr>'02.01_Ricognizione_Dirette'!OLE_LINK1</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2019-12-20T21:16:34Z</cp:lastPrinted>
  <dcterms:created xsi:type="dcterms:W3CDTF">2013-11-19T10:13:37Z</dcterms:created>
  <dcterms:modified xsi:type="dcterms:W3CDTF">2019-12-20T21:20:18Z</dcterms:modified>
</cp:coreProperties>
</file>